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40" windowHeight="9300" activeTab="0"/>
  </bookViews>
  <sheets>
    <sheet name="TOP 2012" sheetId="1" r:id="rId1"/>
  </sheets>
  <definedNames>
    <definedName name="_xlnm._FilterDatabase" localSheetId="0" hidden="1">'TOP 2012'!$B$2:$P$51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Latvijas atklātā čempionāta kopsavilkums</t>
        </r>
      </text>
    </comment>
    <comment ref="H2" authorId="0">
      <text>
        <r>
          <rPr>
            <b/>
            <sz val="8"/>
            <rFont val="Tahoma"/>
            <family val="0"/>
          </rPr>
          <t>user: 
Vietējās sacensības Latvijā, Lietuvā, Igaunijā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<sst xmlns="http://schemas.openxmlformats.org/spreadsheetml/2006/main" count="164" uniqueCount="102">
  <si>
    <t>Nr.</t>
  </si>
  <si>
    <t>Uzvārds</t>
  </si>
  <si>
    <t>Vārds</t>
  </si>
  <si>
    <t>Klubs</t>
  </si>
  <si>
    <t xml:space="preserve"> </t>
  </si>
  <si>
    <t>LČ</t>
  </si>
  <si>
    <t>EČ</t>
  </si>
  <si>
    <t>PČ</t>
  </si>
  <si>
    <t>KOPĀ:</t>
  </si>
  <si>
    <t>SLAKTERIS</t>
  </si>
  <si>
    <t>UVIS</t>
  </si>
  <si>
    <t>Riga Powerboat Team</t>
  </si>
  <si>
    <t>ŪSK Jūrmala</t>
  </si>
  <si>
    <t>TUČKOVS</t>
  </si>
  <si>
    <t>UPB Energy</t>
  </si>
  <si>
    <t>ĒRIKS</t>
  </si>
  <si>
    <t>ĶIEPE-KIPGE</t>
  </si>
  <si>
    <t>BITAINIS</t>
  </si>
  <si>
    <t>ZIGFRĪDS</t>
  </si>
  <si>
    <t>MOROZS</t>
  </si>
  <si>
    <t>MĀRTIŅŠ</t>
  </si>
  <si>
    <t>MAKSIMILIĀNS</t>
  </si>
  <si>
    <t>Mēmeles sports</t>
  </si>
  <si>
    <t>PELNĒNS</t>
  </si>
  <si>
    <t>PĒTERIS</t>
  </si>
  <si>
    <t>GŪŽA</t>
  </si>
  <si>
    <t>MĀRIS</t>
  </si>
  <si>
    <t>PAROLIS</t>
  </si>
  <si>
    <t>KUTEPOVS</t>
  </si>
  <si>
    <t>OĻEGS</t>
  </si>
  <si>
    <t>PAEGLE</t>
  </si>
  <si>
    <t>KRISTAPS</t>
  </si>
  <si>
    <t>ROZENBERGS</t>
  </si>
  <si>
    <t>GINTS</t>
  </si>
  <si>
    <t>NordOst</t>
  </si>
  <si>
    <t>ŠPACS</t>
  </si>
  <si>
    <t>RAIMONDS</t>
  </si>
  <si>
    <t>MUSTS</t>
  </si>
  <si>
    <t>REINIS</t>
  </si>
  <si>
    <t xml:space="preserve">EGLE </t>
  </si>
  <si>
    <t>IVO</t>
  </si>
  <si>
    <t>SNIĶERS</t>
  </si>
  <si>
    <t>NORMUNDS</t>
  </si>
  <si>
    <t>BROLĪTIS</t>
  </si>
  <si>
    <t>ARTŪRS</t>
  </si>
  <si>
    <t>VLADIMIRS</t>
  </si>
  <si>
    <t>DMITRIJS</t>
  </si>
  <si>
    <t>SĪLIS</t>
  </si>
  <si>
    <t>VALTS</t>
  </si>
  <si>
    <t>GUNTIS</t>
  </si>
  <si>
    <t>ZEMRACIS</t>
  </si>
  <si>
    <t>Paisums</t>
  </si>
  <si>
    <t>KUĶALKS</t>
  </si>
  <si>
    <t>VALDIS</t>
  </si>
  <si>
    <t>JĀNIS</t>
  </si>
  <si>
    <t>ROLANDS</t>
  </si>
  <si>
    <t>ZAREČŅEVS</t>
  </si>
  <si>
    <t>VASIĻEVSKIS</t>
  </si>
  <si>
    <t xml:space="preserve">SINTNIEKS </t>
  </si>
  <si>
    <t>LIJCS</t>
  </si>
  <si>
    <t>NIKITA</t>
  </si>
  <si>
    <t>MILLERS</t>
  </si>
  <si>
    <t>LOTĀRS</t>
  </si>
  <si>
    <t>individuāli</t>
  </si>
  <si>
    <t>k*1</t>
  </si>
  <si>
    <t>k*1,5</t>
  </si>
  <si>
    <t>k*3</t>
  </si>
  <si>
    <t>SS</t>
  </si>
  <si>
    <t xml:space="preserve">LAT LTU EST </t>
  </si>
  <si>
    <t>JĀTNIEKS</t>
  </si>
  <si>
    <t>BRIGMANIS</t>
  </si>
  <si>
    <t>KOVAĻEVSKIS</t>
  </si>
  <si>
    <t xml:space="preserve">PURIŅŠ </t>
  </si>
  <si>
    <t>FJODOROVS</t>
  </si>
  <si>
    <t>LAUSS</t>
  </si>
  <si>
    <t>SIMANOVS</t>
  </si>
  <si>
    <t>NIKLĀVS</t>
  </si>
  <si>
    <t>RĀZNA</t>
  </si>
  <si>
    <t>Akvashelf Racing</t>
  </si>
  <si>
    <t>DUDAKS</t>
  </si>
  <si>
    <t>ANDREJS</t>
  </si>
  <si>
    <t>ŠILLERS</t>
  </si>
  <si>
    <t>URMETS</t>
  </si>
  <si>
    <t>EIGUSS</t>
  </si>
  <si>
    <t>EINIŅŠ</t>
  </si>
  <si>
    <t>KRISTERS</t>
  </si>
  <si>
    <t>ZAUMANE</t>
  </si>
  <si>
    <t>ENDIJA</t>
  </si>
  <si>
    <t>ARTAMANOVS</t>
  </si>
  <si>
    <t>ALBERTS</t>
  </si>
  <si>
    <t>VIRVINSKIS</t>
  </si>
  <si>
    <t>PALAPS</t>
  </si>
  <si>
    <t>SILVESTRS</t>
  </si>
  <si>
    <t>PRIEDĪTIS</t>
  </si>
  <si>
    <t>ANDRIS</t>
  </si>
  <si>
    <t>PETROVSKIS</t>
  </si>
  <si>
    <t>TOP - 2012</t>
  </si>
  <si>
    <t>NILS</t>
  </si>
  <si>
    <t>ZAHARČENOKS</t>
  </si>
  <si>
    <t>MIKS</t>
  </si>
  <si>
    <t>LAKOVIČA</t>
  </si>
  <si>
    <t>LAURA</t>
  </si>
</sst>
</file>

<file path=xl/styles.xml><?xml version="1.0" encoding="utf-8"?>
<styleSheet xmlns="http://schemas.openxmlformats.org/spreadsheetml/2006/main">
  <numFmts count="24">
    <numFmt numFmtId="5" formatCode="&quot;Ls&quot;#,##0_);\(&quot;Ls&quot;#,##0\)"/>
    <numFmt numFmtId="6" formatCode="&quot;Ls&quot;#,##0_);[Red]\(&quot;Ls&quot;#,##0\)"/>
    <numFmt numFmtId="7" formatCode="&quot;Ls&quot;#,##0.00_);\(&quot;Ls&quot;#,##0.00\)"/>
    <numFmt numFmtId="8" formatCode="&quot;Ls&quot;#,##0.00_);[Red]\(&quot;Ls&quot;#,##0.00\)"/>
    <numFmt numFmtId="42" formatCode="_(&quot;Ls&quot;* #,##0_);_(&quot;Ls&quot;* \(#,##0\);_(&quot;Ls&quot;* &quot;-&quot;_);_(@_)"/>
    <numFmt numFmtId="41" formatCode="_(* #,##0_);_(* \(#,##0\);_(* &quot;-&quot;_);_(@_)"/>
    <numFmt numFmtId="44" formatCode="_(&quot;Ls&quot;* #,##0.00_);_(&quot;Ls&quot;* \(#,##0.00\);_(&quot;Ls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9]dddd\,\ mmmm\ dd\,\ yyyy"/>
    <numFmt numFmtId="179" formatCode="[$-409]mmmm\ d\,\ yyyy;@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314325</xdr:colOff>
      <xdr:row>0</xdr:row>
      <xdr:rowOff>28575</xdr:rowOff>
    </xdr:from>
    <xdr:to>
      <xdr:col>15</xdr:col>
      <xdr:colOff>514350</xdr:colOff>
      <xdr:row>0</xdr:row>
      <xdr:rowOff>381000</xdr:rowOff>
    </xdr:to>
    <xdr:pic>
      <xdr:nvPicPr>
        <xdr:cNvPr id="1" name="Picture 28" descr="LUMSF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28575"/>
          <a:ext cx="17621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6"/>
  <sheetViews>
    <sheetView tabSelected="1" workbookViewId="0" topLeftCell="A1">
      <selection activeCell="C7" sqref="C7"/>
    </sheetView>
  </sheetViews>
  <sheetFormatPr defaultColWidth="9.140625" defaultRowHeight="12.75"/>
  <cols>
    <col min="1" max="1" width="4.8515625" style="7" bestFit="1" customWidth="1"/>
    <col min="2" max="2" width="14.7109375" style="1" customWidth="1"/>
    <col min="3" max="3" width="14.00390625" style="1" customWidth="1"/>
    <col min="4" max="4" width="21.00390625" style="7" customWidth="1"/>
    <col min="5" max="5" width="5.00390625" style="7" customWidth="1"/>
    <col min="6" max="6" width="6.7109375" style="11" customWidth="1"/>
    <col min="7" max="7" width="16.28125" style="7" hidden="1" customWidth="1"/>
    <col min="8" max="8" width="5.00390625" style="7" customWidth="1"/>
    <col min="9" max="9" width="6.7109375" style="11" customWidth="1"/>
    <col min="10" max="10" width="5.00390625" style="7" customWidth="1"/>
    <col min="11" max="11" width="6.7109375" style="11" customWidth="1"/>
    <col min="12" max="12" width="5.00390625" style="7" customWidth="1"/>
    <col min="13" max="13" width="6.7109375" style="11" customWidth="1"/>
    <col min="14" max="14" width="5.00390625" style="7" customWidth="1"/>
    <col min="15" max="15" width="6.7109375" style="11" customWidth="1"/>
    <col min="16" max="16" width="9.7109375" style="14" bestFit="1" customWidth="1"/>
    <col min="17" max="16384" width="9.140625" style="1" customWidth="1"/>
  </cols>
  <sheetData>
    <row r="1" spans="1:31" s="2" customFormat="1" ht="33.75" customHeight="1">
      <c r="A1" s="20" t="s">
        <v>96</v>
      </c>
      <c r="B1" s="21"/>
      <c r="C1" s="21"/>
      <c r="D1" s="21"/>
      <c r="E1" s="21"/>
      <c r="F1" s="21"/>
      <c r="G1" s="21"/>
      <c r="H1" s="21"/>
      <c r="I1" s="21"/>
      <c r="J1" s="21"/>
      <c r="K1" s="22"/>
      <c r="L1" s="17"/>
      <c r="M1" s="18"/>
      <c r="N1" s="18"/>
      <c r="O1" s="18"/>
      <c r="P1" s="19"/>
      <c r="Q1" s="23" t="s">
        <v>4</v>
      </c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s="2" customFormat="1" ht="33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5</v>
      </c>
      <c r="F2" s="12" t="s">
        <v>64</v>
      </c>
      <c r="G2" s="6"/>
      <c r="H2" s="5" t="s">
        <v>68</v>
      </c>
      <c r="I2" s="12" t="s">
        <v>64</v>
      </c>
      <c r="J2" s="5" t="s">
        <v>67</v>
      </c>
      <c r="K2" s="12" t="s">
        <v>65</v>
      </c>
      <c r="L2" s="5" t="s">
        <v>6</v>
      </c>
      <c r="M2" s="12" t="s">
        <v>66</v>
      </c>
      <c r="N2" s="5" t="s">
        <v>7</v>
      </c>
      <c r="O2" s="12" t="s">
        <v>66</v>
      </c>
      <c r="P2" s="5" t="s">
        <v>8</v>
      </c>
      <c r="Q2" s="23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s="2" customFormat="1" ht="12.75" customHeight="1">
      <c r="A3" s="10">
        <v>1</v>
      </c>
      <c r="B3" s="27" t="s">
        <v>39</v>
      </c>
      <c r="C3" s="27" t="s">
        <v>40</v>
      </c>
      <c r="D3" s="10" t="s">
        <v>34</v>
      </c>
      <c r="E3" s="3">
        <v>197</v>
      </c>
      <c r="F3" s="10">
        <f aca="true" t="shared" si="0" ref="F3:F34">E3*1</f>
        <v>197</v>
      </c>
      <c r="G3" s="8"/>
      <c r="H3" s="3"/>
      <c r="I3" s="10">
        <f aca="true" t="shared" si="1" ref="I3:I34">H3*1</f>
        <v>0</v>
      </c>
      <c r="J3" s="3">
        <v>296</v>
      </c>
      <c r="K3" s="10">
        <f aca="true" t="shared" si="2" ref="K3:K34">J3*1.5</f>
        <v>444</v>
      </c>
      <c r="L3" s="3"/>
      <c r="M3" s="10">
        <f aca="true" t="shared" si="3" ref="M3:M34">L3*3</f>
        <v>0</v>
      </c>
      <c r="N3" s="3">
        <v>100</v>
      </c>
      <c r="O3" s="10">
        <f aca="true" t="shared" si="4" ref="O3:O34">N3*3</f>
        <v>300</v>
      </c>
      <c r="P3" s="13">
        <f aca="true" t="shared" si="5" ref="P3:P34">F3+I3+K3+M3+O3</f>
        <v>941</v>
      </c>
      <c r="Q3" s="23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" customFormat="1" ht="12.75" customHeight="1">
      <c r="A4" s="3">
        <v>2</v>
      </c>
      <c r="B4" s="4" t="s">
        <v>59</v>
      </c>
      <c r="C4" s="4" t="s">
        <v>60</v>
      </c>
      <c r="D4" s="3" t="s">
        <v>12</v>
      </c>
      <c r="E4" s="3">
        <v>236</v>
      </c>
      <c r="F4" s="10">
        <f t="shared" si="0"/>
        <v>236</v>
      </c>
      <c r="G4" s="9"/>
      <c r="H4" s="3"/>
      <c r="I4" s="10">
        <f t="shared" si="1"/>
        <v>0</v>
      </c>
      <c r="J4" s="3">
        <v>132</v>
      </c>
      <c r="K4" s="10">
        <f t="shared" si="2"/>
        <v>198</v>
      </c>
      <c r="L4" s="3">
        <v>44</v>
      </c>
      <c r="M4" s="10">
        <f t="shared" si="3"/>
        <v>132</v>
      </c>
      <c r="N4" s="3">
        <v>124</v>
      </c>
      <c r="O4" s="10">
        <f t="shared" si="4"/>
        <v>372</v>
      </c>
      <c r="P4" s="13">
        <f t="shared" si="5"/>
        <v>938</v>
      </c>
      <c r="Q4" s="23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</row>
    <row r="5" spans="1:31" s="2" customFormat="1" ht="12.75" customHeight="1">
      <c r="A5" s="3">
        <v>3</v>
      </c>
      <c r="B5" s="4" t="s">
        <v>9</v>
      </c>
      <c r="C5" s="4" t="s">
        <v>10</v>
      </c>
      <c r="D5" s="3" t="s">
        <v>11</v>
      </c>
      <c r="E5" s="3">
        <v>80</v>
      </c>
      <c r="F5" s="10">
        <f t="shared" si="0"/>
        <v>80</v>
      </c>
      <c r="G5" s="8"/>
      <c r="H5" s="3"/>
      <c r="I5" s="10">
        <f t="shared" si="1"/>
        <v>0</v>
      </c>
      <c r="J5" s="3"/>
      <c r="K5" s="10">
        <f t="shared" si="2"/>
        <v>0</v>
      </c>
      <c r="L5" s="3">
        <v>52</v>
      </c>
      <c r="M5" s="10">
        <f t="shared" si="3"/>
        <v>156</v>
      </c>
      <c r="N5" s="3">
        <v>216</v>
      </c>
      <c r="O5" s="10">
        <f t="shared" si="4"/>
        <v>648</v>
      </c>
      <c r="P5" s="13">
        <f t="shared" si="5"/>
        <v>884</v>
      </c>
      <c r="Q5" s="23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</row>
    <row r="6" spans="1:31" s="2" customFormat="1" ht="12.75" customHeight="1">
      <c r="A6" s="3">
        <v>4</v>
      </c>
      <c r="B6" s="4" t="s">
        <v>82</v>
      </c>
      <c r="C6" s="4" t="s">
        <v>83</v>
      </c>
      <c r="D6" s="3" t="s">
        <v>63</v>
      </c>
      <c r="E6" s="3"/>
      <c r="F6" s="10">
        <f t="shared" si="0"/>
        <v>0</v>
      </c>
      <c r="G6" s="8"/>
      <c r="H6" s="3"/>
      <c r="I6" s="10">
        <f t="shared" si="1"/>
        <v>0</v>
      </c>
      <c r="J6" s="3"/>
      <c r="K6" s="10">
        <f t="shared" si="2"/>
        <v>0</v>
      </c>
      <c r="L6" s="3">
        <v>132</v>
      </c>
      <c r="M6" s="10">
        <f t="shared" si="3"/>
        <v>396</v>
      </c>
      <c r="N6" s="3">
        <v>60</v>
      </c>
      <c r="O6" s="10">
        <f t="shared" si="4"/>
        <v>180</v>
      </c>
      <c r="P6" s="13">
        <f t="shared" si="5"/>
        <v>576</v>
      </c>
      <c r="Q6" s="23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:31" s="2" customFormat="1" ht="12.75" customHeight="1">
      <c r="A7" s="3">
        <v>5</v>
      </c>
      <c r="B7" s="4" t="s">
        <v>77</v>
      </c>
      <c r="C7" s="4" t="s">
        <v>42</v>
      </c>
      <c r="D7" s="3" t="s">
        <v>78</v>
      </c>
      <c r="E7" s="3"/>
      <c r="F7" s="10">
        <f t="shared" si="0"/>
        <v>0</v>
      </c>
      <c r="G7" s="8"/>
      <c r="H7" s="3"/>
      <c r="I7" s="10">
        <f t="shared" si="1"/>
        <v>0</v>
      </c>
      <c r="J7" s="3"/>
      <c r="K7" s="10">
        <f t="shared" si="2"/>
        <v>0</v>
      </c>
      <c r="L7" s="3">
        <v>112</v>
      </c>
      <c r="M7" s="10">
        <f t="shared" si="3"/>
        <v>336</v>
      </c>
      <c r="N7" s="3">
        <v>80</v>
      </c>
      <c r="O7" s="10">
        <f t="shared" si="4"/>
        <v>240</v>
      </c>
      <c r="P7" s="13">
        <f t="shared" si="5"/>
        <v>576</v>
      </c>
      <c r="Q7" s="23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</row>
    <row r="8" spans="1:31" s="2" customFormat="1" ht="12.75" customHeight="1">
      <c r="A8" s="3">
        <v>6</v>
      </c>
      <c r="B8" s="4" t="s">
        <v>79</v>
      </c>
      <c r="C8" s="4" t="s">
        <v>80</v>
      </c>
      <c r="D8" s="3" t="s">
        <v>78</v>
      </c>
      <c r="E8" s="3"/>
      <c r="F8" s="10">
        <f t="shared" si="0"/>
        <v>0</v>
      </c>
      <c r="G8" s="8"/>
      <c r="H8" s="3"/>
      <c r="I8" s="10">
        <f t="shared" si="1"/>
        <v>0</v>
      </c>
      <c r="J8" s="3"/>
      <c r="K8" s="10">
        <f t="shared" si="2"/>
        <v>0</v>
      </c>
      <c r="L8" s="3">
        <v>112</v>
      </c>
      <c r="M8" s="10">
        <f t="shared" si="3"/>
        <v>336</v>
      </c>
      <c r="N8" s="3">
        <v>80</v>
      </c>
      <c r="O8" s="10">
        <f t="shared" si="4"/>
        <v>240</v>
      </c>
      <c r="P8" s="13">
        <f t="shared" si="5"/>
        <v>576</v>
      </c>
      <c r="Q8" s="23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</row>
    <row r="9" spans="1:31" s="2" customFormat="1" ht="12.75" customHeight="1">
      <c r="A9" s="3">
        <v>7</v>
      </c>
      <c r="B9" s="4" t="s">
        <v>74</v>
      </c>
      <c r="C9" s="4" t="s">
        <v>20</v>
      </c>
      <c r="D9" s="3" t="s">
        <v>51</v>
      </c>
      <c r="E9" s="3">
        <v>161</v>
      </c>
      <c r="F9" s="10">
        <f t="shared" si="0"/>
        <v>161</v>
      </c>
      <c r="G9" s="9"/>
      <c r="H9" s="3"/>
      <c r="I9" s="10">
        <f t="shared" si="1"/>
        <v>0</v>
      </c>
      <c r="J9" s="3"/>
      <c r="K9" s="10">
        <f t="shared" si="2"/>
        <v>0</v>
      </c>
      <c r="L9" s="3">
        <v>132</v>
      </c>
      <c r="M9" s="10">
        <f t="shared" si="3"/>
        <v>396</v>
      </c>
      <c r="N9" s="3"/>
      <c r="O9" s="10">
        <f t="shared" si="4"/>
        <v>0</v>
      </c>
      <c r="P9" s="13">
        <f t="shared" si="5"/>
        <v>557</v>
      </c>
      <c r="Q9" s="23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s="2" customFormat="1" ht="12.75" customHeight="1">
      <c r="A10" s="3">
        <v>8</v>
      </c>
      <c r="B10" s="4" t="s">
        <v>43</v>
      </c>
      <c r="C10" s="4" t="s">
        <v>44</v>
      </c>
      <c r="D10" s="3" t="s">
        <v>14</v>
      </c>
      <c r="E10" s="3">
        <v>304</v>
      </c>
      <c r="F10" s="10">
        <f t="shared" si="0"/>
        <v>304</v>
      </c>
      <c r="G10" s="9"/>
      <c r="H10" s="3"/>
      <c r="I10" s="10">
        <f t="shared" si="1"/>
        <v>0</v>
      </c>
      <c r="J10" s="3"/>
      <c r="K10" s="10">
        <f t="shared" si="2"/>
        <v>0</v>
      </c>
      <c r="L10" s="3">
        <v>80</v>
      </c>
      <c r="M10" s="10">
        <f t="shared" si="3"/>
        <v>240</v>
      </c>
      <c r="N10" s="3"/>
      <c r="O10" s="10">
        <f t="shared" si="4"/>
        <v>0</v>
      </c>
      <c r="P10" s="13">
        <f t="shared" si="5"/>
        <v>544</v>
      </c>
      <c r="Q10" s="23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</row>
    <row r="11" spans="1:31" s="2" customFormat="1" ht="12.75" customHeight="1">
      <c r="A11" s="3">
        <v>9</v>
      </c>
      <c r="B11" s="4" t="s">
        <v>13</v>
      </c>
      <c r="C11" s="4" t="s">
        <v>21</v>
      </c>
      <c r="D11" s="3" t="s">
        <v>11</v>
      </c>
      <c r="E11" s="3">
        <v>283</v>
      </c>
      <c r="F11" s="10">
        <f t="shared" si="0"/>
        <v>283</v>
      </c>
      <c r="G11" s="8"/>
      <c r="H11" s="3"/>
      <c r="I11" s="10">
        <f t="shared" si="1"/>
        <v>0</v>
      </c>
      <c r="J11" s="3"/>
      <c r="K11" s="10">
        <f t="shared" si="2"/>
        <v>0</v>
      </c>
      <c r="L11" s="3">
        <v>80</v>
      </c>
      <c r="M11" s="10">
        <f t="shared" si="3"/>
        <v>240</v>
      </c>
      <c r="N11" s="3"/>
      <c r="O11" s="10">
        <f t="shared" si="4"/>
        <v>0</v>
      </c>
      <c r="P11" s="13">
        <f t="shared" si="5"/>
        <v>523</v>
      </c>
      <c r="Q11" s="23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1:31" s="2" customFormat="1" ht="12.75" customHeight="1">
      <c r="A12" s="3">
        <v>10</v>
      </c>
      <c r="B12" s="4" t="s">
        <v>27</v>
      </c>
      <c r="C12" s="4" t="s">
        <v>76</v>
      </c>
      <c r="D12" s="3" t="s">
        <v>14</v>
      </c>
      <c r="E12" s="3">
        <v>194</v>
      </c>
      <c r="F12" s="10">
        <f t="shared" si="0"/>
        <v>194</v>
      </c>
      <c r="G12" s="8"/>
      <c r="H12" s="3">
        <v>112</v>
      </c>
      <c r="I12" s="10">
        <f t="shared" si="1"/>
        <v>112</v>
      </c>
      <c r="J12" s="3"/>
      <c r="K12" s="10">
        <f t="shared" si="2"/>
        <v>0</v>
      </c>
      <c r="L12" s="3">
        <v>40</v>
      </c>
      <c r="M12" s="10">
        <f t="shared" si="3"/>
        <v>120</v>
      </c>
      <c r="N12" s="3">
        <v>32</v>
      </c>
      <c r="O12" s="10">
        <f t="shared" si="4"/>
        <v>96</v>
      </c>
      <c r="P12" s="13">
        <f t="shared" si="5"/>
        <v>522</v>
      </c>
      <c r="Q12" s="23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</row>
    <row r="13" spans="1:31" s="2" customFormat="1" ht="12.75" customHeight="1">
      <c r="A13" s="3">
        <v>11</v>
      </c>
      <c r="B13" s="4" t="s">
        <v>84</v>
      </c>
      <c r="C13" s="4" t="s">
        <v>85</v>
      </c>
      <c r="D13" s="3" t="s">
        <v>14</v>
      </c>
      <c r="E13" s="3">
        <v>212</v>
      </c>
      <c r="F13" s="10">
        <f t="shared" si="0"/>
        <v>212</v>
      </c>
      <c r="G13" s="8"/>
      <c r="H13" s="3">
        <v>104</v>
      </c>
      <c r="I13" s="10">
        <f t="shared" si="1"/>
        <v>104</v>
      </c>
      <c r="J13" s="3"/>
      <c r="K13" s="10">
        <f t="shared" si="2"/>
        <v>0</v>
      </c>
      <c r="L13" s="3">
        <v>32</v>
      </c>
      <c r="M13" s="10">
        <f t="shared" si="3"/>
        <v>96</v>
      </c>
      <c r="N13" s="3">
        <v>24</v>
      </c>
      <c r="O13" s="10">
        <f t="shared" si="4"/>
        <v>72</v>
      </c>
      <c r="P13" s="13">
        <f t="shared" si="5"/>
        <v>484</v>
      </c>
      <c r="Q13" s="23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</row>
    <row r="14" spans="1:31" s="2" customFormat="1" ht="12.75" customHeight="1">
      <c r="A14" s="3">
        <v>12</v>
      </c>
      <c r="B14" s="4" t="s">
        <v>81</v>
      </c>
      <c r="C14" s="4" t="s">
        <v>46</v>
      </c>
      <c r="D14" s="3" t="s">
        <v>78</v>
      </c>
      <c r="E14" s="3"/>
      <c r="F14" s="10">
        <f t="shared" si="0"/>
        <v>0</v>
      </c>
      <c r="G14" s="8"/>
      <c r="H14" s="3"/>
      <c r="I14" s="10">
        <f t="shared" si="1"/>
        <v>0</v>
      </c>
      <c r="J14" s="3"/>
      <c r="K14" s="10">
        <f t="shared" si="2"/>
        <v>0</v>
      </c>
      <c r="L14" s="3">
        <v>44</v>
      </c>
      <c r="M14" s="10">
        <f t="shared" si="3"/>
        <v>132</v>
      </c>
      <c r="N14" s="3">
        <v>80</v>
      </c>
      <c r="O14" s="10">
        <f t="shared" si="4"/>
        <v>240</v>
      </c>
      <c r="P14" s="13">
        <f t="shared" si="5"/>
        <v>372</v>
      </c>
      <c r="Q14" s="23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</row>
    <row r="15" spans="1:31" s="2" customFormat="1" ht="12.75" customHeight="1">
      <c r="A15" s="3">
        <v>13</v>
      </c>
      <c r="B15" s="4" t="s">
        <v>23</v>
      </c>
      <c r="C15" s="4" t="s">
        <v>24</v>
      </c>
      <c r="D15" s="3" t="s">
        <v>14</v>
      </c>
      <c r="E15" s="3">
        <v>183</v>
      </c>
      <c r="F15" s="10">
        <f t="shared" si="0"/>
        <v>183</v>
      </c>
      <c r="G15" s="8"/>
      <c r="H15" s="3"/>
      <c r="I15" s="10">
        <f t="shared" si="1"/>
        <v>0</v>
      </c>
      <c r="J15" s="3"/>
      <c r="K15" s="10">
        <f t="shared" si="2"/>
        <v>0</v>
      </c>
      <c r="L15" s="3">
        <v>44</v>
      </c>
      <c r="M15" s="10">
        <f t="shared" si="3"/>
        <v>132</v>
      </c>
      <c r="N15" s="3"/>
      <c r="O15" s="10">
        <f t="shared" si="4"/>
        <v>0</v>
      </c>
      <c r="P15" s="13">
        <f t="shared" si="5"/>
        <v>315</v>
      </c>
      <c r="Q15" s="23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1:31" s="2" customFormat="1" ht="12.75" customHeight="1">
      <c r="A16" s="3">
        <v>14</v>
      </c>
      <c r="B16" s="4" t="s">
        <v>74</v>
      </c>
      <c r="C16" s="4" t="s">
        <v>49</v>
      </c>
      <c r="D16" s="3" t="s">
        <v>51</v>
      </c>
      <c r="E16" s="3">
        <v>303</v>
      </c>
      <c r="F16" s="10">
        <f t="shared" si="0"/>
        <v>303</v>
      </c>
      <c r="G16" s="9"/>
      <c r="H16" s="3"/>
      <c r="I16" s="10">
        <f t="shared" si="1"/>
        <v>0</v>
      </c>
      <c r="J16" s="3"/>
      <c r="K16" s="10">
        <f t="shared" si="2"/>
        <v>0</v>
      </c>
      <c r="L16" s="3"/>
      <c r="M16" s="10">
        <f t="shared" si="3"/>
        <v>0</v>
      </c>
      <c r="N16" s="3"/>
      <c r="O16" s="10">
        <f t="shared" si="4"/>
        <v>0</v>
      </c>
      <c r="P16" s="13">
        <f t="shared" si="5"/>
        <v>303</v>
      </c>
      <c r="Q16" s="23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</row>
    <row r="17" spans="1:31" s="2" customFormat="1" ht="12.75" customHeight="1">
      <c r="A17" s="3">
        <v>15</v>
      </c>
      <c r="B17" s="4" t="s">
        <v>25</v>
      </c>
      <c r="C17" s="4" t="s">
        <v>26</v>
      </c>
      <c r="D17" s="3" t="s">
        <v>14</v>
      </c>
      <c r="E17" s="3">
        <v>20</v>
      </c>
      <c r="F17" s="10">
        <f t="shared" si="0"/>
        <v>20</v>
      </c>
      <c r="G17" s="8"/>
      <c r="H17" s="3">
        <v>80</v>
      </c>
      <c r="I17" s="10">
        <f t="shared" si="1"/>
        <v>80</v>
      </c>
      <c r="J17" s="3"/>
      <c r="K17" s="10">
        <f t="shared" si="2"/>
        <v>0</v>
      </c>
      <c r="L17" s="3">
        <v>20</v>
      </c>
      <c r="M17" s="10">
        <f t="shared" si="3"/>
        <v>60</v>
      </c>
      <c r="N17" s="3">
        <v>44</v>
      </c>
      <c r="O17" s="10">
        <f t="shared" si="4"/>
        <v>132</v>
      </c>
      <c r="P17" s="13">
        <f t="shared" si="5"/>
        <v>292</v>
      </c>
      <c r="Q17" s="23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</row>
    <row r="18" spans="1:31" s="2" customFormat="1" ht="12.75" customHeight="1">
      <c r="A18" s="3">
        <v>16</v>
      </c>
      <c r="B18" s="4" t="s">
        <v>58</v>
      </c>
      <c r="C18" s="4" t="s">
        <v>29</v>
      </c>
      <c r="D18" s="3" t="s">
        <v>12</v>
      </c>
      <c r="E18" s="3">
        <v>127</v>
      </c>
      <c r="F18" s="10">
        <f t="shared" si="0"/>
        <v>127</v>
      </c>
      <c r="G18" s="9"/>
      <c r="H18" s="3"/>
      <c r="I18" s="10">
        <f t="shared" si="1"/>
        <v>0</v>
      </c>
      <c r="J18" s="3"/>
      <c r="K18" s="10">
        <f t="shared" si="2"/>
        <v>0</v>
      </c>
      <c r="L18" s="3">
        <v>24</v>
      </c>
      <c r="M18" s="10">
        <f t="shared" si="3"/>
        <v>72</v>
      </c>
      <c r="N18" s="3">
        <v>28</v>
      </c>
      <c r="O18" s="10">
        <f t="shared" si="4"/>
        <v>84</v>
      </c>
      <c r="P18" s="13">
        <f t="shared" si="5"/>
        <v>283</v>
      </c>
      <c r="Q18" s="23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</row>
    <row r="19" spans="1:31" s="2" customFormat="1" ht="12.75" customHeight="1">
      <c r="A19" s="3">
        <v>17</v>
      </c>
      <c r="B19" s="4" t="s">
        <v>37</v>
      </c>
      <c r="C19" s="4" t="s">
        <v>38</v>
      </c>
      <c r="D19" s="3" t="s">
        <v>34</v>
      </c>
      <c r="E19" s="3">
        <v>195</v>
      </c>
      <c r="F19" s="10">
        <f t="shared" si="0"/>
        <v>195</v>
      </c>
      <c r="G19" s="8"/>
      <c r="H19" s="3"/>
      <c r="I19" s="10">
        <f t="shared" si="1"/>
        <v>0</v>
      </c>
      <c r="J19" s="3"/>
      <c r="K19" s="10">
        <f t="shared" si="2"/>
        <v>0</v>
      </c>
      <c r="L19" s="3">
        <v>28</v>
      </c>
      <c r="M19" s="10">
        <f t="shared" si="3"/>
        <v>84</v>
      </c>
      <c r="N19" s="3"/>
      <c r="O19" s="10">
        <f t="shared" si="4"/>
        <v>0</v>
      </c>
      <c r="P19" s="13">
        <f t="shared" si="5"/>
        <v>279</v>
      </c>
      <c r="Q19" s="23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</row>
    <row r="20" spans="1:31" s="2" customFormat="1" ht="12.75" customHeight="1">
      <c r="A20" s="3">
        <v>18</v>
      </c>
      <c r="B20" s="4" t="s">
        <v>56</v>
      </c>
      <c r="C20" s="4" t="s">
        <v>54</v>
      </c>
      <c r="D20" s="3" t="s">
        <v>14</v>
      </c>
      <c r="E20" s="3">
        <v>175</v>
      </c>
      <c r="F20" s="10">
        <f t="shared" si="0"/>
        <v>175</v>
      </c>
      <c r="G20" s="8"/>
      <c r="H20" s="3">
        <v>60</v>
      </c>
      <c r="I20" s="10">
        <f t="shared" si="1"/>
        <v>60</v>
      </c>
      <c r="J20" s="3"/>
      <c r="K20" s="10">
        <f t="shared" si="2"/>
        <v>0</v>
      </c>
      <c r="L20" s="3"/>
      <c r="M20" s="10">
        <f t="shared" si="3"/>
        <v>0</v>
      </c>
      <c r="N20" s="3">
        <v>12</v>
      </c>
      <c r="O20" s="10">
        <f t="shared" si="4"/>
        <v>36</v>
      </c>
      <c r="P20" s="13">
        <f t="shared" si="5"/>
        <v>271</v>
      </c>
      <c r="Q20" s="23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s="2" customFormat="1" ht="12.75" customHeight="1">
      <c r="A21" s="3">
        <v>19</v>
      </c>
      <c r="B21" s="4" t="s">
        <v>30</v>
      </c>
      <c r="C21" s="4" t="s">
        <v>31</v>
      </c>
      <c r="D21" s="3" t="s">
        <v>22</v>
      </c>
      <c r="E21" s="3">
        <v>265</v>
      </c>
      <c r="F21" s="10">
        <f t="shared" si="0"/>
        <v>265</v>
      </c>
      <c r="G21" s="8"/>
      <c r="H21" s="3"/>
      <c r="I21" s="10">
        <f t="shared" si="1"/>
        <v>0</v>
      </c>
      <c r="J21" s="3"/>
      <c r="K21" s="10">
        <f t="shared" si="2"/>
        <v>0</v>
      </c>
      <c r="L21" s="3"/>
      <c r="M21" s="10">
        <f t="shared" si="3"/>
        <v>0</v>
      </c>
      <c r="N21" s="3"/>
      <c r="O21" s="10">
        <f t="shared" si="4"/>
        <v>0</v>
      </c>
      <c r="P21" s="13">
        <f t="shared" si="5"/>
        <v>265</v>
      </c>
      <c r="Q21" s="23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s="2" customFormat="1" ht="12.75" customHeight="1">
      <c r="A22" s="3">
        <v>20</v>
      </c>
      <c r="B22" s="4" t="s">
        <v>16</v>
      </c>
      <c r="C22" s="4" t="s">
        <v>15</v>
      </c>
      <c r="D22" s="3" t="s">
        <v>14</v>
      </c>
      <c r="E22" s="3">
        <v>249</v>
      </c>
      <c r="F22" s="10">
        <f t="shared" si="0"/>
        <v>249</v>
      </c>
      <c r="G22" s="9"/>
      <c r="H22" s="3"/>
      <c r="I22" s="10">
        <f t="shared" si="1"/>
        <v>0</v>
      </c>
      <c r="J22" s="3"/>
      <c r="K22" s="10">
        <f t="shared" si="2"/>
        <v>0</v>
      </c>
      <c r="L22" s="3"/>
      <c r="M22" s="10">
        <f t="shared" si="3"/>
        <v>0</v>
      </c>
      <c r="N22" s="3"/>
      <c r="O22" s="10">
        <f t="shared" si="4"/>
        <v>0</v>
      </c>
      <c r="P22" s="13">
        <f t="shared" si="5"/>
        <v>249</v>
      </c>
      <c r="Q22" s="23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s="2" customFormat="1" ht="12.75" customHeight="1">
      <c r="A23" s="3">
        <v>21</v>
      </c>
      <c r="B23" s="4" t="s">
        <v>95</v>
      </c>
      <c r="C23" s="4" t="s">
        <v>24</v>
      </c>
      <c r="D23" s="3" t="s">
        <v>22</v>
      </c>
      <c r="E23" s="3">
        <v>225</v>
      </c>
      <c r="F23" s="10">
        <f t="shared" si="0"/>
        <v>225</v>
      </c>
      <c r="G23" s="8"/>
      <c r="H23" s="3"/>
      <c r="I23" s="10">
        <f t="shared" si="1"/>
        <v>0</v>
      </c>
      <c r="J23" s="3"/>
      <c r="K23" s="10">
        <f t="shared" si="2"/>
        <v>0</v>
      </c>
      <c r="L23" s="3"/>
      <c r="M23" s="10">
        <f t="shared" si="3"/>
        <v>0</v>
      </c>
      <c r="N23" s="3"/>
      <c r="O23" s="10">
        <f t="shared" si="4"/>
        <v>0</v>
      </c>
      <c r="P23" s="13">
        <f t="shared" si="5"/>
        <v>225</v>
      </c>
      <c r="Q23" s="23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s="2" customFormat="1" ht="12.75" customHeight="1">
      <c r="A24" s="3">
        <v>22</v>
      </c>
      <c r="B24" s="4" t="s">
        <v>73</v>
      </c>
      <c r="C24" s="4" t="s">
        <v>45</v>
      </c>
      <c r="D24" s="3" t="s">
        <v>12</v>
      </c>
      <c r="E24" s="3">
        <v>189</v>
      </c>
      <c r="F24" s="10">
        <f t="shared" si="0"/>
        <v>189</v>
      </c>
      <c r="G24" s="9"/>
      <c r="H24" s="3">
        <v>36</v>
      </c>
      <c r="I24" s="10">
        <f t="shared" si="1"/>
        <v>36</v>
      </c>
      <c r="J24" s="3"/>
      <c r="K24" s="10">
        <f t="shared" si="2"/>
        <v>0</v>
      </c>
      <c r="L24" s="3"/>
      <c r="M24" s="10">
        <f t="shared" si="3"/>
        <v>0</v>
      </c>
      <c r="N24" s="3"/>
      <c r="O24" s="10">
        <f t="shared" si="4"/>
        <v>0</v>
      </c>
      <c r="P24" s="13">
        <f t="shared" si="5"/>
        <v>225</v>
      </c>
      <c r="Q24" s="23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31" s="2" customFormat="1" ht="12.75" customHeight="1">
      <c r="A25" s="3">
        <v>23</v>
      </c>
      <c r="B25" s="4" t="s">
        <v>32</v>
      </c>
      <c r="C25" s="4" t="s">
        <v>33</v>
      </c>
      <c r="D25" s="3" t="s">
        <v>34</v>
      </c>
      <c r="E25" s="3">
        <v>34</v>
      </c>
      <c r="F25" s="10">
        <f t="shared" si="0"/>
        <v>34</v>
      </c>
      <c r="G25" s="8"/>
      <c r="H25" s="3">
        <v>188</v>
      </c>
      <c r="I25" s="10">
        <f t="shared" si="1"/>
        <v>188</v>
      </c>
      <c r="J25" s="3"/>
      <c r="K25" s="10">
        <f t="shared" si="2"/>
        <v>0</v>
      </c>
      <c r="L25" s="3"/>
      <c r="M25" s="10">
        <f t="shared" si="3"/>
        <v>0</v>
      </c>
      <c r="N25" s="3"/>
      <c r="O25" s="10">
        <f t="shared" si="4"/>
        <v>0</v>
      </c>
      <c r="P25" s="13">
        <f t="shared" si="5"/>
        <v>222</v>
      </c>
      <c r="Q25" s="23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</row>
    <row r="26" spans="1:31" s="2" customFormat="1" ht="12.75" customHeight="1">
      <c r="A26" s="3">
        <v>24</v>
      </c>
      <c r="B26" s="4" t="s">
        <v>61</v>
      </c>
      <c r="C26" s="4" t="s">
        <v>62</v>
      </c>
      <c r="D26" s="3" t="s">
        <v>22</v>
      </c>
      <c r="E26" s="3">
        <v>215</v>
      </c>
      <c r="F26" s="10">
        <f t="shared" si="0"/>
        <v>215</v>
      </c>
      <c r="G26" s="8"/>
      <c r="H26" s="3"/>
      <c r="I26" s="10">
        <f t="shared" si="1"/>
        <v>0</v>
      </c>
      <c r="J26" s="3"/>
      <c r="K26" s="10">
        <f t="shared" si="2"/>
        <v>0</v>
      </c>
      <c r="L26" s="3"/>
      <c r="M26" s="10">
        <f t="shared" si="3"/>
        <v>0</v>
      </c>
      <c r="N26" s="3"/>
      <c r="O26" s="10">
        <f t="shared" si="4"/>
        <v>0</v>
      </c>
      <c r="P26" s="13">
        <f t="shared" si="5"/>
        <v>215</v>
      </c>
      <c r="Q26" s="23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</row>
    <row r="27" spans="1:31" s="2" customFormat="1" ht="12" customHeight="1">
      <c r="A27" s="3">
        <v>25</v>
      </c>
      <c r="B27" s="4" t="s">
        <v>28</v>
      </c>
      <c r="C27" s="4" t="s">
        <v>29</v>
      </c>
      <c r="D27" s="3" t="s">
        <v>14</v>
      </c>
      <c r="E27" s="3">
        <v>215</v>
      </c>
      <c r="F27" s="10">
        <f t="shared" si="0"/>
        <v>215</v>
      </c>
      <c r="G27" s="8"/>
      <c r="H27" s="3"/>
      <c r="I27" s="10">
        <f t="shared" si="1"/>
        <v>0</v>
      </c>
      <c r="J27" s="3"/>
      <c r="K27" s="10">
        <f t="shared" si="2"/>
        <v>0</v>
      </c>
      <c r="L27" s="3"/>
      <c r="M27" s="10">
        <f t="shared" si="3"/>
        <v>0</v>
      </c>
      <c r="N27" s="3"/>
      <c r="O27" s="10">
        <f t="shared" si="4"/>
        <v>0</v>
      </c>
      <c r="P27" s="13">
        <f t="shared" si="5"/>
        <v>215</v>
      </c>
      <c r="Q27" s="23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spans="1:31" s="2" customFormat="1" ht="12" customHeight="1">
      <c r="A28" s="3">
        <v>26</v>
      </c>
      <c r="B28" s="4" t="s">
        <v>35</v>
      </c>
      <c r="C28" s="4" t="s">
        <v>36</v>
      </c>
      <c r="D28" s="3" t="s">
        <v>34</v>
      </c>
      <c r="E28" s="3">
        <v>106</v>
      </c>
      <c r="F28" s="10">
        <f t="shared" si="0"/>
        <v>106</v>
      </c>
      <c r="G28" s="8"/>
      <c r="H28" s="3"/>
      <c r="I28" s="10">
        <f t="shared" si="1"/>
        <v>0</v>
      </c>
      <c r="J28" s="3"/>
      <c r="K28" s="10">
        <f t="shared" si="2"/>
        <v>0</v>
      </c>
      <c r="L28" s="3">
        <v>36</v>
      </c>
      <c r="M28" s="10">
        <f t="shared" si="3"/>
        <v>108</v>
      </c>
      <c r="N28" s="3"/>
      <c r="O28" s="10">
        <f t="shared" si="4"/>
        <v>0</v>
      </c>
      <c r="P28" s="13">
        <f t="shared" si="5"/>
        <v>214</v>
      </c>
      <c r="Q28" s="23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 spans="1:31" s="2" customFormat="1" ht="12" customHeight="1">
      <c r="A29" s="3">
        <v>27</v>
      </c>
      <c r="B29" s="4" t="s">
        <v>17</v>
      </c>
      <c r="C29" s="4" t="s">
        <v>18</v>
      </c>
      <c r="D29" s="3" t="s">
        <v>22</v>
      </c>
      <c r="E29" s="3">
        <v>98</v>
      </c>
      <c r="F29" s="10">
        <f t="shared" si="0"/>
        <v>98</v>
      </c>
      <c r="G29" s="9"/>
      <c r="H29" s="3"/>
      <c r="I29" s="10">
        <f t="shared" si="1"/>
        <v>0</v>
      </c>
      <c r="J29" s="3"/>
      <c r="K29" s="10">
        <f t="shared" si="2"/>
        <v>0</v>
      </c>
      <c r="L29" s="3"/>
      <c r="M29" s="10">
        <f t="shared" si="3"/>
        <v>0</v>
      </c>
      <c r="N29" s="3">
        <v>32</v>
      </c>
      <c r="O29" s="10">
        <f t="shared" si="4"/>
        <v>96</v>
      </c>
      <c r="P29" s="13">
        <f t="shared" si="5"/>
        <v>194</v>
      </c>
      <c r="Q29" s="23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</row>
    <row r="30" spans="1:31" s="2" customFormat="1" ht="12" customHeight="1">
      <c r="A30" s="3">
        <v>28</v>
      </c>
      <c r="B30" s="4" t="s">
        <v>72</v>
      </c>
      <c r="C30" s="4" t="s">
        <v>33</v>
      </c>
      <c r="D30" s="3" t="s">
        <v>14</v>
      </c>
      <c r="E30" s="3">
        <v>144</v>
      </c>
      <c r="F30" s="10">
        <f t="shared" si="0"/>
        <v>144</v>
      </c>
      <c r="G30" s="9"/>
      <c r="H30" s="3">
        <v>28</v>
      </c>
      <c r="I30" s="10">
        <f t="shared" si="1"/>
        <v>28</v>
      </c>
      <c r="J30" s="3"/>
      <c r="K30" s="10">
        <f t="shared" si="2"/>
        <v>0</v>
      </c>
      <c r="L30" s="3"/>
      <c r="M30" s="10">
        <f t="shared" si="3"/>
        <v>0</v>
      </c>
      <c r="N30" s="3"/>
      <c r="O30" s="10">
        <f t="shared" si="4"/>
        <v>0</v>
      </c>
      <c r="P30" s="13">
        <f t="shared" si="5"/>
        <v>172</v>
      </c>
      <c r="Q30" s="23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</row>
    <row r="31" spans="1:31" s="2" customFormat="1" ht="12.75" customHeight="1">
      <c r="A31" s="3">
        <v>29</v>
      </c>
      <c r="B31" s="4" t="s">
        <v>30</v>
      </c>
      <c r="C31" s="4" t="s">
        <v>38</v>
      </c>
      <c r="D31" s="3" t="s">
        <v>22</v>
      </c>
      <c r="E31" s="3">
        <v>170</v>
      </c>
      <c r="F31" s="10">
        <f t="shared" si="0"/>
        <v>170</v>
      </c>
      <c r="G31" s="9"/>
      <c r="H31" s="3"/>
      <c r="I31" s="10">
        <f t="shared" si="1"/>
        <v>0</v>
      </c>
      <c r="J31" s="3"/>
      <c r="K31" s="10">
        <f t="shared" si="2"/>
        <v>0</v>
      </c>
      <c r="L31" s="3"/>
      <c r="M31" s="10">
        <f t="shared" si="3"/>
        <v>0</v>
      </c>
      <c r="N31" s="3"/>
      <c r="O31" s="10">
        <f t="shared" si="4"/>
        <v>0</v>
      </c>
      <c r="P31" s="13">
        <f t="shared" si="5"/>
        <v>170</v>
      </c>
      <c r="Q31" s="23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</row>
    <row r="32" spans="1:31" s="2" customFormat="1" ht="12.75" customHeight="1">
      <c r="A32" s="3">
        <v>30</v>
      </c>
      <c r="B32" s="4" t="s">
        <v>71</v>
      </c>
      <c r="C32" s="4" t="s">
        <v>55</v>
      </c>
      <c r="D32" s="3" t="s">
        <v>22</v>
      </c>
      <c r="E32" s="3">
        <v>170</v>
      </c>
      <c r="F32" s="10">
        <f t="shared" si="0"/>
        <v>170</v>
      </c>
      <c r="G32" s="9"/>
      <c r="H32" s="3"/>
      <c r="I32" s="10">
        <f t="shared" si="1"/>
        <v>0</v>
      </c>
      <c r="J32" s="3"/>
      <c r="K32" s="10">
        <f t="shared" si="2"/>
        <v>0</v>
      </c>
      <c r="L32" s="3"/>
      <c r="M32" s="10">
        <f t="shared" si="3"/>
        <v>0</v>
      </c>
      <c r="N32" s="3"/>
      <c r="O32" s="10">
        <f t="shared" si="4"/>
        <v>0</v>
      </c>
      <c r="P32" s="13">
        <f t="shared" si="5"/>
        <v>170</v>
      </c>
      <c r="Q32" s="23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s="2" customFormat="1" ht="12.75" customHeight="1">
      <c r="A33" s="3">
        <v>31</v>
      </c>
      <c r="B33" s="4" t="s">
        <v>50</v>
      </c>
      <c r="C33" s="4" t="s">
        <v>26</v>
      </c>
      <c r="D33" s="3" t="s">
        <v>78</v>
      </c>
      <c r="E33" s="3"/>
      <c r="F33" s="10">
        <f t="shared" si="0"/>
        <v>0</v>
      </c>
      <c r="G33" s="8"/>
      <c r="H33" s="3"/>
      <c r="I33" s="10">
        <f t="shared" si="1"/>
        <v>0</v>
      </c>
      <c r="J33" s="3"/>
      <c r="K33" s="10">
        <f t="shared" si="2"/>
        <v>0</v>
      </c>
      <c r="L33" s="3"/>
      <c r="M33" s="10">
        <f t="shared" si="3"/>
        <v>0</v>
      </c>
      <c r="N33" s="3">
        <v>52</v>
      </c>
      <c r="O33" s="10">
        <f t="shared" si="4"/>
        <v>156</v>
      </c>
      <c r="P33" s="13">
        <f t="shared" si="5"/>
        <v>156</v>
      </c>
      <c r="Q33" s="23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s="2" customFormat="1" ht="12" customHeight="1">
      <c r="A34" s="3">
        <v>32</v>
      </c>
      <c r="B34" s="4" t="s">
        <v>47</v>
      </c>
      <c r="C34" s="4" t="s">
        <v>48</v>
      </c>
      <c r="D34" s="3" t="s">
        <v>12</v>
      </c>
      <c r="E34" s="3"/>
      <c r="F34" s="10">
        <f t="shared" si="0"/>
        <v>0</v>
      </c>
      <c r="G34" s="8"/>
      <c r="H34" s="3"/>
      <c r="I34" s="10">
        <f t="shared" si="1"/>
        <v>0</v>
      </c>
      <c r="J34" s="3">
        <v>88</v>
      </c>
      <c r="K34" s="10">
        <f t="shared" si="2"/>
        <v>132</v>
      </c>
      <c r="L34" s="3"/>
      <c r="M34" s="10">
        <f t="shared" si="3"/>
        <v>0</v>
      </c>
      <c r="N34" s="3">
        <v>4</v>
      </c>
      <c r="O34" s="10">
        <f t="shared" si="4"/>
        <v>12</v>
      </c>
      <c r="P34" s="13">
        <f t="shared" si="5"/>
        <v>144</v>
      </c>
      <c r="Q34" s="23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s="2" customFormat="1" ht="12.75" customHeight="1">
      <c r="A35" s="3">
        <v>33</v>
      </c>
      <c r="B35" s="4" t="s">
        <v>70</v>
      </c>
      <c r="C35" s="4" t="s">
        <v>26</v>
      </c>
      <c r="D35" s="3" t="s">
        <v>22</v>
      </c>
      <c r="E35" s="3">
        <v>125</v>
      </c>
      <c r="F35" s="10">
        <f aca="true" t="shared" si="6" ref="F35:F50">E35*1</f>
        <v>125</v>
      </c>
      <c r="G35" s="9"/>
      <c r="H35" s="3"/>
      <c r="I35" s="10">
        <f aca="true" t="shared" si="7" ref="I35:I50">H35*1</f>
        <v>0</v>
      </c>
      <c r="J35" s="3"/>
      <c r="K35" s="10">
        <f aca="true" t="shared" si="8" ref="K35:K50">J35*1.5</f>
        <v>0</v>
      </c>
      <c r="L35" s="3"/>
      <c r="M35" s="10">
        <f aca="true" t="shared" si="9" ref="M35:M50">L35*3</f>
        <v>0</v>
      </c>
      <c r="N35" s="3"/>
      <c r="O35" s="10">
        <f aca="true" t="shared" si="10" ref="O35:O50">N35*3</f>
        <v>0</v>
      </c>
      <c r="P35" s="13">
        <f aca="true" t="shared" si="11" ref="P35:P50">F35+I35+K35+M35+O35</f>
        <v>125</v>
      </c>
      <c r="Q35" s="23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</row>
    <row r="36" spans="1:31" s="2" customFormat="1" ht="12.75" customHeight="1">
      <c r="A36" s="3">
        <v>34</v>
      </c>
      <c r="B36" s="4" t="s">
        <v>19</v>
      </c>
      <c r="C36" s="4" t="s">
        <v>20</v>
      </c>
      <c r="D36" s="3" t="s">
        <v>14</v>
      </c>
      <c r="E36" s="3"/>
      <c r="F36" s="10">
        <f t="shared" si="6"/>
        <v>0</v>
      </c>
      <c r="G36" s="9"/>
      <c r="H36" s="3"/>
      <c r="I36" s="10">
        <f t="shared" si="7"/>
        <v>0</v>
      </c>
      <c r="J36" s="3"/>
      <c r="K36" s="10">
        <f t="shared" si="8"/>
        <v>0</v>
      </c>
      <c r="L36" s="3">
        <v>16</v>
      </c>
      <c r="M36" s="10">
        <f t="shared" si="9"/>
        <v>48</v>
      </c>
      <c r="N36" s="3">
        <v>24</v>
      </c>
      <c r="O36" s="10">
        <f t="shared" si="10"/>
        <v>72</v>
      </c>
      <c r="P36" s="13">
        <f t="shared" si="11"/>
        <v>120</v>
      </c>
      <c r="Q36" s="23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</row>
    <row r="37" spans="1:31" s="2" customFormat="1" ht="12.75" customHeight="1">
      <c r="A37" s="3">
        <v>35</v>
      </c>
      <c r="B37" s="4" t="s">
        <v>93</v>
      </c>
      <c r="C37" s="4" t="s">
        <v>94</v>
      </c>
      <c r="D37" s="3" t="s">
        <v>12</v>
      </c>
      <c r="E37" s="3">
        <v>119</v>
      </c>
      <c r="F37" s="10">
        <f t="shared" si="6"/>
        <v>119</v>
      </c>
      <c r="G37" s="8"/>
      <c r="H37" s="3"/>
      <c r="I37" s="10">
        <f t="shared" si="7"/>
        <v>0</v>
      </c>
      <c r="J37" s="3"/>
      <c r="K37" s="10">
        <f t="shared" si="8"/>
        <v>0</v>
      </c>
      <c r="L37" s="3"/>
      <c r="M37" s="10">
        <f t="shared" si="9"/>
        <v>0</v>
      </c>
      <c r="N37" s="3"/>
      <c r="O37" s="10">
        <f t="shared" si="10"/>
        <v>0</v>
      </c>
      <c r="P37" s="13">
        <f t="shared" si="11"/>
        <v>119</v>
      </c>
      <c r="Q37" s="23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</row>
    <row r="38" spans="1:31" s="2" customFormat="1" ht="12.75" customHeight="1">
      <c r="A38" s="3">
        <v>36</v>
      </c>
      <c r="B38" s="4" t="s">
        <v>69</v>
      </c>
      <c r="C38" s="4" t="s">
        <v>20</v>
      </c>
      <c r="D38" s="3" t="s">
        <v>22</v>
      </c>
      <c r="E38" s="3">
        <v>106</v>
      </c>
      <c r="F38" s="10">
        <f t="shared" si="6"/>
        <v>106</v>
      </c>
      <c r="G38" s="8"/>
      <c r="H38" s="3"/>
      <c r="I38" s="10">
        <f t="shared" si="7"/>
        <v>0</v>
      </c>
      <c r="J38" s="3"/>
      <c r="K38" s="10">
        <f t="shared" si="8"/>
        <v>0</v>
      </c>
      <c r="L38" s="3"/>
      <c r="M38" s="10">
        <f t="shared" si="9"/>
        <v>0</v>
      </c>
      <c r="N38" s="3"/>
      <c r="O38" s="10">
        <f t="shared" si="10"/>
        <v>0</v>
      </c>
      <c r="P38" s="13">
        <f t="shared" si="11"/>
        <v>106</v>
      </c>
      <c r="Q38" s="23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12.75">
      <c r="A39" s="3">
        <v>37</v>
      </c>
      <c r="B39" s="4" t="s">
        <v>52</v>
      </c>
      <c r="C39" s="4" t="s">
        <v>53</v>
      </c>
      <c r="D39" s="3" t="s">
        <v>51</v>
      </c>
      <c r="E39" s="3">
        <v>94</v>
      </c>
      <c r="F39" s="10">
        <f t="shared" si="6"/>
        <v>94</v>
      </c>
      <c r="G39" s="8"/>
      <c r="H39" s="3"/>
      <c r="I39" s="10">
        <f t="shared" si="7"/>
        <v>0</v>
      </c>
      <c r="J39" s="3"/>
      <c r="K39" s="10">
        <f t="shared" si="8"/>
        <v>0</v>
      </c>
      <c r="L39" s="3"/>
      <c r="M39" s="10">
        <f t="shared" si="9"/>
        <v>0</v>
      </c>
      <c r="N39" s="3"/>
      <c r="O39" s="10">
        <f t="shared" si="10"/>
        <v>0</v>
      </c>
      <c r="P39" s="13">
        <f t="shared" si="11"/>
        <v>94</v>
      </c>
      <c r="Q39" s="23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</row>
    <row r="40" spans="1:31" ht="12.75">
      <c r="A40" s="3">
        <v>38</v>
      </c>
      <c r="B40" s="4" t="s">
        <v>57</v>
      </c>
      <c r="C40" s="4" t="s">
        <v>26</v>
      </c>
      <c r="D40" s="3" t="s">
        <v>14</v>
      </c>
      <c r="E40" s="3">
        <v>0</v>
      </c>
      <c r="F40" s="10">
        <f t="shared" si="6"/>
        <v>0</v>
      </c>
      <c r="G40" s="8"/>
      <c r="H40" s="3">
        <v>80</v>
      </c>
      <c r="I40" s="10">
        <f t="shared" si="7"/>
        <v>80</v>
      </c>
      <c r="J40" s="3"/>
      <c r="K40" s="10">
        <f t="shared" si="8"/>
        <v>0</v>
      </c>
      <c r="L40" s="3"/>
      <c r="M40" s="10">
        <f t="shared" si="9"/>
        <v>0</v>
      </c>
      <c r="N40" s="3"/>
      <c r="O40" s="10">
        <f t="shared" si="10"/>
        <v>0</v>
      </c>
      <c r="P40" s="13">
        <f t="shared" si="11"/>
        <v>80</v>
      </c>
      <c r="Q40" s="23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</row>
    <row r="41" spans="1:31" ht="12.75">
      <c r="A41" s="3">
        <v>39</v>
      </c>
      <c r="B41" s="4" t="s">
        <v>86</v>
      </c>
      <c r="C41" s="4" t="s">
        <v>87</v>
      </c>
      <c r="D41" s="3" t="s">
        <v>22</v>
      </c>
      <c r="E41" s="3">
        <v>50</v>
      </c>
      <c r="F41" s="10">
        <f t="shared" si="6"/>
        <v>50</v>
      </c>
      <c r="G41" s="8"/>
      <c r="H41" s="3"/>
      <c r="I41" s="10">
        <f t="shared" si="7"/>
        <v>0</v>
      </c>
      <c r="J41" s="3"/>
      <c r="K41" s="10">
        <f t="shared" si="8"/>
        <v>0</v>
      </c>
      <c r="L41" s="3"/>
      <c r="M41" s="10">
        <f t="shared" si="9"/>
        <v>0</v>
      </c>
      <c r="N41" s="3">
        <v>8</v>
      </c>
      <c r="O41" s="10">
        <f t="shared" si="10"/>
        <v>24</v>
      </c>
      <c r="P41" s="13">
        <f t="shared" si="11"/>
        <v>74</v>
      </c>
      <c r="Q41" s="23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</row>
    <row r="42" spans="1:31" ht="12.75">
      <c r="A42" s="3">
        <v>40</v>
      </c>
      <c r="B42" s="4" t="s">
        <v>98</v>
      </c>
      <c r="C42" s="4" t="s">
        <v>99</v>
      </c>
      <c r="D42" s="3" t="s">
        <v>11</v>
      </c>
      <c r="E42" s="3"/>
      <c r="F42" s="10">
        <f t="shared" si="6"/>
        <v>0</v>
      </c>
      <c r="G42" s="9"/>
      <c r="H42" s="3"/>
      <c r="I42" s="10">
        <f t="shared" si="7"/>
        <v>0</v>
      </c>
      <c r="J42" s="3"/>
      <c r="K42" s="10">
        <f t="shared" si="8"/>
        <v>0</v>
      </c>
      <c r="L42" s="3"/>
      <c r="M42" s="10">
        <f t="shared" si="9"/>
        <v>0</v>
      </c>
      <c r="N42" s="3">
        <v>24</v>
      </c>
      <c r="O42" s="10">
        <f t="shared" si="10"/>
        <v>72</v>
      </c>
      <c r="P42" s="13">
        <f t="shared" si="11"/>
        <v>72</v>
      </c>
      <c r="Q42" s="23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</row>
    <row r="43" spans="1:31" ht="12.75">
      <c r="A43" s="3">
        <v>41</v>
      </c>
      <c r="B43" s="4" t="s">
        <v>9</v>
      </c>
      <c r="C43" s="4" t="s">
        <v>97</v>
      </c>
      <c r="D43" s="3" t="s">
        <v>11</v>
      </c>
      <c r="E43" s="3"/>
      <c r="F43" s="10">
        <f t="shared" si="6"/>
        <v>0</v>
      </c>
      <c r="G43" s="9"/>
      <c r="H43" s="3"/>
      <c r="I43" s="10">
        <f t="shared" si="7"/>
        <v>0</v>
      </c>
      <c r="J43" s="3"/>
      <c r="K43" s="10">
        <f t="shared" si="8"/>
        <v>0</v>
      </c>
      <c r="L43" s="3"/>
      <c r="M43" s="10">
        <f t="shared" si="9"/>
        <v>0</v>
      </c>
      <c r="N43" s="3">
        <v>20</v>
      </c>
      <c r="O43" s="10">
        <f t="shared" si="10"/>
        <v>60</v>
      </c>
      <c r="P43" s="13">
        <f t="shared" si="11"/>
        <v>60</v>
      </c>
      <c r="Q43" s="23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</row>
    <row r="44" spans="1:31" ht="12.75">
      <c r="A44" s="3">
        <v>42</v>
      </c>
      <c r="B44" s="4" t="s">
        <v>52</v>
      </c>
      <c r="C44" s="4" t="s">
        <v>54</v>
      </c>
      <c r="D44" s="3" t="s">
        <v>51</v>
      </c>
      <c r="E44" s="3">
        <v>60</v>
      </c>
      <c r="F44" s="10">
        <f t="shared" si="6"/>
        <v>60</v>
      </c>
      <c r="G44" s="8"/>
      <c r="H44" s="3"/>
      <c r="I44" s="10">
        <f t="shared" si="7"/>
        <v>0</v>
      </c>
      <c r="J44" s="3"/>
      <c r="K44" s="10">
        <f t="shared" si="8"/>
        <v>0</v>
      </c>
      <c r="L44" s="3"/>
      <c r="M44" s="10">
        <f t="shared" si="9"/>
        <v>0</v>
      </c>
      <c r="N44" s="3"/>
      <c r="O44" s="10">
        <f t="shared" si="10"/>
        <v>0</v>
      </c>
      <c r="P44" s="13">
        <f t="shared" si="11"/>
        <v>60</v>
      </c>
      <c r="Q44" s="23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</row>
    <row r="45" spans="1:31" ht="12.75">
      <c r="A45" s="3">
        <v>43</v>
      </c>
      <c r="B45" s="4" t="s">
        <v>41</v>
      </c>
      <c r="C45" s="4" t="s">
        <v>42</v>
      </c>
      <c r="D45" s="3" t="s">
        <v>34</v>
      </c>
      <c r="E45" s="3">
        <v>56</v>
      </c>
      <c r="F45" s="10">
        <f t="shared" si="6"/>
        <v>56</v>
      </c>
      <c r="G45" s="8"/>
      <c r="H45" s="3"/>
      <c r="I45" s="10">
        <f t="shared" si="7"/>
        <v>0</v>
      </c>
      <c r="J45" s="3"/>
      <c r="K45" s="10">
        <f t="shared" si="8"/>
        <v>0</v>
      </c>
      <c r="L45" s="3"/>
      <c r="M45" s="10">
        <f t="shared" si="9"/>
        <v>0</v>
      </c>
      <c r="N45" s="3"/>
      <c r="O45" s="10">
        <f t="shared" si="10"/>
        <v>0</v>
      </c>
      <c r="P45" s="13">
        <f t="shared" si="11"/>
        <v>56</v>
      </c>
      <c r="Q45" s="25" t="s">
        <v>4</v>
      </c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</row>
    <row r="46" spans="1:31" ht="12.75">
      <c r="A46" s="3">
        <v>44</v>
      </c>
      <c r="B46" s="4" t="s">
        <v>88</v>
      </c>
      <c r="C46" s="4" t="s">
        <v>89</v>
      </c>
      <c r="D46" s="3" t="s">
        <v>12</v>
      </c>
      <c r="E46" s="3">
        <v>43</v>
      </c>
      <c r="F46" s="10">
        <f t="shared" si="6"/>
        <v>43</v>
      </c>
      <c r="G46" s="8"/>
      <c r="H46" s="3"/>
      <c r="I46" s="10">
        <f t="shared" si="7"/>
        <v>0</v>
      </c>
      <c r="J46" s="3"/>
      <c r="K46" s="10">
        <f t="shared" si="8"/>
        <v>0</v>
      </c>
      <c r="L46" s="3"/>
      <c r="M46" s="10">
        <f t="shared" si="9"/>
        <v>0</v>
      </c>
      <c r="N46" s="3"/>
      <c r="O46" s="10">
        <f t="shared" si="10"/>
        <v>0</v>
      </c>
      <c r="P46" s="13">
        <f t="shared" si="11"/>
        <v>43</v>
      </c>
      <c r="Q46" s="25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</row>
    <row r="47" spans="1:31" ht="12.75">
      <c r="A47" s="3">
        <v>45</v>
      </c>
      <c r="B47" s="4" t="s">
        <v>90</v>
      </c>
      <c r="C47" s="4" t="s">
        <v>44</v>
      </c>
      <c r="D47" s="3" t="s">
        <v>12</v>
      </c>
      <c r="E47" s="3">
        <v>40</v>
      </c>
      <c r="F47" s="10">
        <f t="shared" si="6"/>
        <v>40</v>
      </c>
      <c r="G47" s="8"/>
      <c r="H47" s="3"/>
      <c r="I47" s="10">
        <f t="shared" si="7"/>
        <v>0</v>
      </c>
      <c r="J47" s="3"/>
      <c r="K47" s="10">
        <f t="shared" si="8"/>
        <v>0</v>
      </c>
      <c r="L47" s="3"/>
      <c r="M47" s="10">
        <f t="shared" si="9"/>
        <v>0</v>
      </c>
      <c r="N47" s="3"/>
      <c r="O47" s="10">
        <f t="shared" si="10"/>
        <v>0</v>
      </c>
      <c r="P47" s="13">
        <f t="shared" si="11"/>
        <v>40</v>
      </c>
      <c r="Q47" s="25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</row>
    <row r="48" spans="1:31" ht="12.75">
      <c r="A48" s="3">
        <v>46</v>
      </c>
      <c r="B48" s="4" t="s">
        <v>100</v>
      </c>
      <c r="C48" s="4" t="s">
        <v>101</v>
      </c>
      <c r="D48" s="3" t="s">
        <v>11</v>
      </c>
      <c r="E48" s="3"/>
      <c r="F48" s="10">
        <f t="shared" si="6"/>
        <v>0</v>
      </c>
      <c r="G48" s="9"/>
      <c r="H48" s="3"/>
      <c r="I48" s="10">
        <f t="shared" si="7"/>
        <v>0</v>
      </c>
      <c r="J48" s="3"/>
      <c r="K48" s="10">
        <f t="shared" si="8"/>
        <v>0</v>
      </c>
      <c r="L48" s="3"/>
      <c r="M48" s="10">
        <f t="shared" si="9"/>
        <v>0</v>
      </c>
      <c r="N48" s="3">
        <v>12</v>
      </c>
      <c r="O48" s="10">
        <f t="shared" si="10"/>
        <v>36</v>
      </c>
      <c r="P48" s="13">
        <f t="shared" si="11"/>
        <v>36</v>
      </c>
      <c r="Q48" s="25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</row>
    <row r="49" spans="1:31" ht="12.75">
      <c r="A49" s="3">
        <v>47</v>
      </c>
      <c r="B49" s="4" t="s">
        <v>91</v>
      </c>
      <c r="C49" s="4" t="s">
        <v>92</v>
      </c>
      <c r="D49" s="3" t="s">
        <v>14</v>
      </c>
      <c r="E49" s="3">
        <v>32</v>
      </c>
      <c r="F49" s="10">
        <f t="shared" si="6"/>
        <v>32</v>
      </c>
      <c r="G49" s="8"/>
      <c r="H49" s="3"/>
      <c r="I49" s="10">
        <f t="shared" si="7"/>
        <v>0</v>
      </c>
      <c r="J49" s="3"/>
      <c r="K49" s="10">
        <f t="shared" si="8"/>
        <v>0</v>
      </c>
      <c r="L49" s="3"/>
      <c r="M49" s="10">
        <f t="shared" si="9"/>
        <v>0</v>
      </c>
      <c r="N49" s="3"/>
      <c r="O49" s="10">
        <f t="shared" si="10"/>
        <v>0</v>
      </c>
      <c r="P49" s="13">
        <f t="shared" si="11"/>
        <v>32</v>
      </c>
      <c r="Q49" s="25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</row>
    <row r="50" spans="1:31" ht="12.75">
      <c r="A50" s="3">
        <v>48</v>
      </c>
      <c r="B50" s="4" t="s">
        <v>75</v>
      </c>
      <c r="C50" s="4" t="s">
        <v>54</v>
      </c>
      <c r="D50" s="3" t="s">
        <v>51</v>
      </c>
      <c r="E50" s="3">
        <v>15</v>
      </c>
      <c r="F50" s="10">
        <f t="shared" si="6"/>
        <v>15</v>
      </c>
      <c r="G50" s="9"/>
      <c r="H50" s="3">
        <v>16</v>
      </c>
      <c r="I50" s="10">
        <f t="shared" si="7"/>
        <v>16</v>
      </c>
      <c r="J50" s="3"/>
      <c r="K50" s="10">
        <f t="shared" si="8"/>
        <v>0</v>
      </c>
      <c r="L50" s="3"/>
      <c r="M50" s="10">
        <f t="shared" si="9"/>
        <v>0</v>
      </c>
      <c r="N50" s="3"/>
      <c r="O50" s="10">
        <f t="shared" si="10"/>
        <v>0</v>
      </c>
      <c r="P50" s="13">
        <f t="shared" si="11"/>
        <v>31</v>
      </c>
      <c r="Q50" s="25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</row>
    <row r="51" spans="1:31" ht="12.75">
      <c r="A51" s="15" t="s">
        <v>4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</row>
    <row r="52" spans="1:31" ht="12.75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</row>
    <row r="53" spans="1:31" ht="12.75">
      <c r="A53" s="15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</row>
    <row r="54" spans="1:31" ht="12.75">
      <c r="A54" s="15"/>
      <c r="B54" s="16"/>
      <c r="C54" s="16"/>
      <c r="D54" s="16"/>
      <c r="E54" s="16" t="s">
        <v>4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</row>
    <row r="55" spans="1:31" ht="12.75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</row>
    <row r="56" spans="1:31" ht="12.75">
      <c r="A56" s="15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</row>
    <row r="57" spans="1:31" ht="12.75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</row>
    <row r="58" spans="1:31" ht="12.75">
      <c r="A58" s="15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</row>
    <row r="59" spans="1:31" ht="12.75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</row>
    <row r="60" spans="1:31" ht="12.75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</row>
    <row r="61" spans="1:31" ht="12.75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</row>
    <row r="62" spans="1:31" ht="12.75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</row>
    <row r="63" spans="1:31" ht="12.75">
      <c r="A63" s="1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</row>
    <row r="64" spans="1:31" ht="12.75">
      <c r="A64" s="15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</row>
    <row r="65" spans="1:31" ht="12.75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</row>
    <row r="66" spans="1:31" ht="12.75">
      <c r="A66" s="1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</row>
    <row r="67" spans="1:31" ht="12.75">
      <c r="A67" s="15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</row>
    <row r="68" spans="1:31" ht="12.75">
      <c r="A68" s="15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</row>
    <row r="69" spans="1:31" ht="12.75">
      <c r="A69" s="15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</row>
    <row r="70" spans="1:31" ht="12.75">
      <c r="A70" s="15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</row>
    <row r="71" spans="1:31" ht="12.75">
      <c r="A71" s="1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</row>
    <row r="72" spans="1:31" ht="12.75">
      <c r="A72" s="15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</row>
    <row r="73" spans="1:31" ht="12.75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</row>
    <row r="74" spans="1:31" ht="12.75">
      <c r="A74" s="15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</row>
    <row r="75" spans="1:31" ht="12.75">
      <c r="A75" s="15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</row>
    <row r="76" spans="1:31" ht="12.75">
      <c r="A76" s="15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</row>
    <row r="77" spans="1:31" ht="12.75">
      <c r="A77" s="15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</row>
    <row r="78" spans="1:31" ht="12.75">
      <c r="A78" s="15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</row>
    <row r="79" spans="1:31" ht="12.75">
      <c r="A79" s="15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</row>
    <row r="80" spans="1:31" ht="12.75">
      <c r="A80" s="15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</row>
    <row r="81" spans="1:31" ht="12.75">
      <c r="A81" s="15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</row>
    <row r="82" spans="1:31" ht="12.75">
      <c r="A82" s="15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</row>
    <row r="83" spans="1:31" ht="12.75">
      <c r="A83" s="15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</row>
    <row r="84" spans="1:31" ht="12.75">
      <c r="A84" s="15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</row>
    <row r="85" spans="1:31" ht="12.75">
      <c r="A85" s="15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</row>
    <row r="86" spans="1:31" ht="12.75">
      <c r="A86" s="15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</row>
    <row r="87" spans="1:16" ht="12.75">
      <c r="A87" s="3"/>
      <c r="B87" s="4"/>
      <c r="C87" s="4"/>
      <c r="D87" s="3"/>
      <c r="E87" s="3"/>
      <c r="F87" s="10"/>
      <c r="G87" s="8"/>
      <c r="H87" s="3"/>
      <c r="I87" s="10"/>
      <c r="J87" s="3"/>
      <c r="K87" s="10"/>
      <c r="L87" s="3"/>
      <c r="M87" s="10"/>
      <c r="N87" s="3"/>
      <c r="O87" s="10"/>
      <c r="P87" s="10"/>
    </row>
    <row r="88" spans="1:16" ht="12.75">
      <c r="A88" s="3"/>
      <c r="B88" s="4"/>
      <c r="C88" s="4"/>
      <c r="D88" s="3"/>
      <c r="E88" s="3"/>
      <c r="F88" s="10"/>
      <c r="G88" s="8"/>
      <c r="H88" s="3"/>
      <c r="I88" s="10"/>
      <c r="J88" s="3"/>
      <c r="K88" s="10"/>
      <c r="L88" s="3"/>
      <c r="M88" s="10"/>
      <c r="N88" s="3"/>
      <c r="O88" s="10"/>
      <c r="P88" s="10"/>
    </row>
    <row r="89" spans="1:16" ht="12.75">
      <c r="A89" s="3"/>
      <c r="B89" s="4"/>
      <c r="C89" s="4"/>
      <c r="D89" s="3"/>
      <c r="E89" s="3"/>
      <c r="F89" s="10"/>
      <c r="G89" s="8"/>
      <c r="H89" s="3"/>
      <c r="I89" s="10"/>
      <c r="J89" s="3"/>
      <c r="K89" s="10"/>
      <c r="L89" s="3"/>
      <c r="M89" s="10"/>
      <c r="N89" s="3"/>
      <c r="O89" s="10"/>
      <c r="P89" s="10"/>
    </row>
    <row r="90" spans="1:16" ht="12.75">
      <c r="A90" s="3"/>
      <c r="B90" s="4"/>
      <c r="C90" s="4"/>
      <c r="D90" s="3"/>
      <c r="E90" s="3"/>
      <c r="F90" s="10"/>
      <c r="G90" s="8"/>
      <c r="H90" s="3"/>
      <c r="I90" s="10"/>
      <c r="J90" s="3"/>
      <c r="K90" s="10"/>
      <c r="L90" s="3"/>
      <c r="M90" s="10"/>
      <c r="N90" s="3"/>
      <c r="O90" s="10"/>
      <c r="P90" s="10"/>
    </row>
    <row r="91" spans="1:16" ht="12.75">
      <c r="A91" s="3"/>
      <c r="B91" s="4"/>
      <c r="C91" s="4"/>
      <c r="D91" s="3"/>
      <c r="E91" s="3"/>
      <c r="F91" s="10"/>
      <c r="G91" s="8"/>
      <c r="H91" s="3"/>
      <c r="I91" s="10"/>
      <c r="J91" s="3"/>
      <c r="K91" s="10"/>
      <c r="L91" s="3"/>
      <c r="M91" s="10"/>
      <c r="N91" s="3"/>
      <c r="O91" s="10"/>
      <c r="P91" s="10"/>
    </row>
    <row r="92" spans="1:16" ht="12.75">
      <c r="A92" s="3"/>
      <c r="B92" s="4"/>
      <c r="C92" s="4"/>
      <c r="D92" s="3"/>
      <c r="E92" s="3"/>
      <c r="F92" s="10"/>
      <c r="G92" s="8"/>
      <c r="H92" s="3"/>
      <c r="I92" s="10"/>
      <c r="J92" s="3"/>
      <c r="K92" s="10"/>
      <c r="L92" s="3"/>
      <c r="M92" s="10"/>
      <c r="N92" s="3"/>
      <c r="O92" s="10"/>
      <c r="P92" s="10"/>
    </row>
    <row r="93" spans="1:16" ht="12.75">
      <c r="A93" s="3"/>
      <c r="B93" s="4"/>
      <c r="C93" s="4"/>
      <c r="D93" s="3"/>
      <c r="E93" s="3"/>
      <c r="F93" s="10"/>
      <c r="G93" s="9"/>
      <c r="H93" s="3"/>
      <c r="I93" s="10"/>
      <c r="J93" s="3"/>
      <c r="K93" s="10"/>
      <c r="L93" s="3"/>
      <c r="M93" s="10"/>
      <c r="N93" s="3"/>
      <c r="O93" s="10"/>
      <c r="P93" s="10"/>
    </row>
    <row r="94" spans="1:16" ht="12.75">
      <c r="A94" s="3"/>
      <c r="B94" s="4"/>
      <c r="C94" s="4"/>
      <c r="D94" s="3"/>
      <c r="E94" s="3"/>
      <c r="F94" s="10"/>
      <c r="G94" s="9"/>
      <c r="H94" s="3"/>
      <c r="I94" s="10"/>
      <c r="J94" s="3"/>
      <c r="K94" s="10"/>
      <c r="L94" s="3"/>
      <c r="M94" s="10"/>
      <c r="N94" s="3"/>
      <c r="O94" s="10"/>
      <c r="P94" s="10"/>
    </row>
    <row r="95" spans="1:16" ht="12.75">
      <c r="A95" s="3"/>
      <c r="B95" s="4"/>
      <c r="C95" s="4"/>
      <c r="D95" s="3"/>
      <c r="E95" s="3"/>
      <c r="F95" s="10"/>
      <c r="G95" s="9"/>
      <c r="H95" s="3"/>
      <c r="I95" s="10"/>
      <c r="J95" s="3"/>
      <c r="K95" s="10"/>
      <c r="L95" s="3"/>
      <c r="M95" s="10"/>
      <c r="N95" s="3"/>
      <c r="O95" s="10"/>
      <c r="P95" s="10"/>
    </row>
    <row r="96" spans="1:16" ht="12.75">
      <c r="A96" s="3"/>
      <c r="B96" s="4"/>
      <c r="C96" s="4"/>
      <c r="D96" s="3"/>
      <c r="E96" s="3"/>
      <c r="F96" s="10"/>
      <c r="G96" s="9"/>
      <c r="H96" s="3"/>
      <c r="I96" s="10"/>
      <c r="J96" s="3"/>
      <c r="K96" s="10"/>
      <c r="L96" s="3"/>
      <c r="M96" s="10"/>
      <c r="N96" s="3"/>
      <c r="O96" s="10"/>
      <c r="P96" s="10"/>
    </row>
  </sheetData>
  <sheetProtection/>
  <autoFilter ref="B2:P51"/>
  <mergeCells count="4">
    <mergeCell ref="L1:P1"/>
    <mergeCell ref="A1:K1"/>
    <mergeCell ref="Q1:AE44"/>
    <mergeCell ref="Q45:AE50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Ieva Taunina</cp:lastModifiedBy>
  <cp:lastPrinted>2012-10-05T15:26:58Z</cp:lastPrinted>
  <dcterms:created xsi:type="dcterms:W3CDTF">1996-10-14T23:33:28Z</dcterms:created>
  <dcterms:modified xsi:type="dcterms:W3CDTF">2012-12-03T08:21:13Z</dcterms:modified>
  <cp:category/>
  <cp:version/>
  <cp:contentType/>
  <cp:contentStatus/>
</cp:coreProperties>
</file>