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OP 2008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N3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EC JT250 - 14.vieta</t>
        </r>
      </text>
    </comment>
    <comment ref="N1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EC JT250 - 10.vieta</t>
        </r>
      </text>
    </comment>
    <comment ref="N2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EC JT250 - 16.vieta</t>
        </r>
      </text>
    </comment>
    <comment ref="N1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EC JT250 - 8.vieta</t>
        </r>
      </text>
    </comment>
    <comment ref="N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EC JT250 - 4.vieta</t>
        </r>
      </text>
    </comment>
    <comment ref="N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EC JT250 - 5.vieta</t>
        </r>
      </text>
    </comment>
    <comment ref="P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PC JT250 - 14.vieta</t>
        </r>
      </text>
    </comment>
    <comment ref="H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BC JT250 - 1.v., BC SL60 - 1.v.</t>
        </r>
      </text>
    </comment>
    <comment ref="E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Latvijas atklātā čempionāta kopsavilkums</t>
        </r>
      </text>
    </comment>
    <comment ref="H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Baltijas čempionāta rezultāti</t>
        </r>
      </text>
    </comment>
    <comment ref="P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PC F500- 8.v. Un 4.v.</t>
        </r>
      </text>
    </comment>
    <comment ref="L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CC F350 - 11.v., 8.v., 12.v.</t>
        </r>
      </text>
    </comment>
    <comment ref="P3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PC O700 -10.v.</t>
        </r>
      </text>
    </comment>
    <comment ref="N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ES S550 - 3.v.</t>
        </r>
      </text>
    </comment>
    <comment ref="N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EC S550 - 4.v.</t>
        </r>
      </text>
    </comment>
    <comment ref="N1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EC S550 - 6.v.</t>
        </r>
      </text>
    </comment>
    <comment ref="N1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EC S550 - 9.v.</t>
        </r>
      </text>
    </comment>
    <comment ref="N2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EC S550 - 14.v.</t>
        </r>
      </text>
    </comment>
    <comment ref="P1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PC S550 - 7.v.</t>
        </r>
      </text>
    </comment>
    <comment ref="P1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PC S550 - 8.v.</t>
        </r>
      </text>
    </comment>
    <comment ref="P3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PC S550 - 13.v.</t>
        </r>
      </text>
    </comment>
    <comment ref="P2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PC S550 - 14.v.</t>
        </r>
      </text>
    </comment>
    <comment ref="P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PC S550 - 6.v.</t>
        </r>
      </text>
    </comment>
    <comment ref="N1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EC T550 - 6.v.</t>
        </r>
      </text>
    </comment>
    <comment ref="N1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EC T550 - 9.v.</t>
        </r>
      </text>
    </comment>
    <comment ref="N3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EC T550 - 8.v.</t>
        </r>
      </text>
    </comment>
    <comment ref="N1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EC T550 - 10.v.</t>
        </r>
      </text>
    </comment>
    <comment ref="P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PC JT250- 4.v., PC SL60 - 4.v.</t>
        </r>
      </text>
    </comment>
    <comment ref="J2" authorId="0">
      <text>
        <r>
          <rPr>
            <b/>
            <sz val="8"/>
            <rFont val="Tahoma"/>
            <family val="0"/>
          </rPr>
          <t>user: 
Vietējās sacensības Latvijā, Lietuvā, Igaunijā</t>
        </r>
        <r>
          <rPr>
            <sz val="8"/>
            <rFont val="Tahoma"/>
            <family val="0"/>
          </rPr>
          <t xml:space="preserve">
</t>
        </r>
      </text>
    </comment>
    <comment ref="J4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Jēkabpils kauss</t>
        </r>
      </text>
    </comment>
    <comment ref="J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Jēkabpils kauss</t>
        </r>
      </text>
    </comment>
    <comment ref="J4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Igaunijas sacensības</t>
        </r>
      </text>
    </comment>
    <comment ref="J1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Igaunijas sacensības</t>
        </r>
      </text>
    </comment>
    <comment ref="J1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Igaunijas sacensības</t>
        </r>
      </text>
    </comment>
    <comment ref="J3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Jēkabpils kauss</t>
        </r>
      </text>
    </comment>
    <comment ref="J3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Igaunijas sacensības</t>
        </r>
      </text>
    </comment>
    <comment ref="J2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Igaunijas sacensības</t>
        </r>
      </text>
    </comment>
    <comment ref="J2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Jēkabpils kauss</t>
        </r>
      </text>
    </comment>
    <comment ref="J2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Igaunijas sacensības</t>
        </r>
      </text>
    </comment>
    <comment ref="J2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Igaunijas sacensības</t>
        </r>
      </text>
    </comment>
    <comment ref="J3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Igaunijas sacensības</t>
        </r>
      </text>
    </comment>
    <comment ref="J2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Jēkabpils kauss</t>
        </r>
      </text>
    </comment>
    <comment ref="J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Igaunijas sacensības</t>
        </r>
      </text>
    </comment>
    <comment ref="J3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Jēkabpils kauss</t>
        </r>
      </text>
    </comment>
    <comment ref="J2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Igaunijas sacensības</t>
        </r>
      </text>
    </comment>
    <comment ref="J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Igaunijas sacensības</t>
        </r>
      </text>
    </comment>
    <comment ref="J1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Igaunijas sacensības</t>
        </r>
      </text>
    </comment>
    <comment ref="J1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Igaunijas sacensības</t>
        </r>
      </text>
    </comment>
    <comment ref="J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Igaunijas sacensības</t>
        </r>
      </text>
    </comment>
    <comment ref="J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Igaunijas sacensības</t>
        </r>
      </text>
    </comment>
    <comment ref="J2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Igaunijas sacensības</t>
        </r>
      </text>
    </comment>
    <comment ref="N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EC FR1000 - 9.v., 2.v.</t>
        </r>
      </text>
    </comment>
    <comment ref="L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CC- 4.v., 4.v., 3.v., 5.v. Skandināvijas č. - 1.v., 2.v., 6.v., 6.v., 3.v.</t>
        </r>
      </text>
    </comment>
    <comment ref="L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CC- 6.v., 6.v., 2.v., 4.v. Skandināvijas č. - 3.v., 2.v.</t>
        </r>
      </text>
    </comment>
    <comment ref="L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Skandināvijas č. - 4.v.</t>
        </r>
      </text>
    </comment>
    <comment ref="L4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CC- 7.v., 5.v.</t>
        </r>
      </text>
    </comment>
    <comment ref="N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EČ F2- 3.v., 7.v.</t>
        </r>
      </text>
    </comment>
    <comment ref="P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PČ F2 - 10.v. PČ Endurance C2 - 2.v.</t>
        </r>
      </text>
    </comment>
    <comment ref="N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EČ F2 - 2.v., 4.v., 3.v.</t>
        </r>
      </text>
    </comment>
    <comment ref="N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EČ F2 - 6.v., 1.v., 2.v.</t>
        </r>
      </text>
    </comment>
    <comment ref="P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PČ F2 - 5.v., 3.v., 9.v., 5.v. PČ Endurance C2- 9.v.</t>
        </r>
      </text>
    </comment>
    <comment ref="P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PČ F1 - 6.v., 6.v., 7.v., 8.v. PČ F2 - 9.v., PČ F120 - 12.v.</t>
        </r>
      </text>
    </comment>
  </commentList>
</comments>
</file>

<file path=xl/sharedStrings.xml><?xml version="1.0" encoding="utf-8"?>
<sst xmlns="http://schemas.openxmlformats.org/spreadsheetml/2006/main" count="231" uniqueCount="124">
  <si>
    <t>Nr.</t>
  </si>
  <si>
    <t>Uzvārds</t>
  </si>
  <si>
    <t>Vārds</t>
  </si>
  <si>
    <t>Klubs</t>
  </si>
  <si>
    <t xml:space="preserve"> </t>
  </si>
  <si>
    <t>LČ</t>
  </si>
  <si>
    <t>BČ</t>
  </si>
  <si>
    <t>EČ</t>
  </si>
  <si>
    <t>PČ</t>
  </si>
  <si>
    <t>KOPĀ:</t>
  </si>
  <si>
    <t>SLAKTERIS</t>
  </si>
  <si>
    <t>UVIS</t>
  </si>
  <si>
    <t>Riga Powerboat Team</t>
  </si>
  <si>
    <t>GROSS</t>
  </si>
  <si>
    <t>UĢIS</t>
  </si>
  <si>
    <t>ŪSK Jūrmala</t>
  </si>
  <si>
    <t>TUČKOVS</t>
  </si>
  <si>
    <t>GENĀDIJS</t>
  </si>
  <si>
    <t>BERGHOLCS</t>
  </si>
  <si>
    <t>UPB Energy</t>
  </si>
  <si>
    <t>ĒRIKS</t>
  </si>
  <si>
    <t>ĶIEPE-KIPGE</t>
  </si>
  <si>
    <t>GŪTMANIS</t>
  </si>
  <si>
    <t>LAURIS</t>
  </si>
  <si>
    <t>BITAINIS</t>
  </si>
  <si>
    <t>ZIGFRĪDS</t>
  </si>
  <si>
    <t>MOROZS</t>
  </si>
  <si>
    <t>MĀRTIŅŠ</t>
  </si>
  <si>
    <t>ALDIS</t>
  </si>
  <si>
    <t>MAKSIMILIĀNS</t>
  </si>
  <si>
    <t>Mēmeles sports</t>
  </si>
  <si>
    <t>ATIS</t>
  </si>
  <si>
    <t>PELNĒNS</t>
  </si>
  <si>
    <t>PĒTERIS</t>
  </si>
  <si>
    <t>GŪŽA</t>
  </si>
  <si>
    <t>MĀRIS</t>
  </si>
  <si>
    <t>PAROLIS</t>
  </si>
  <si>
    <t>VOLDEMĀRS</t>
  </si>
  <si>
    <t>KUTEPOVS</t>
  </si>
  <si>
    <t>OĻEGS</t>
  </si>
  <si>
    <t>PAEGLE</t>
  </si>
  <si>
    <t>KRISTAPS</t>
  </si>
  <si>
    <t>SMILŠKALNS</t>
  </si>
  <si>
    <t>TOMS</t>
  </si>
  <si>
    <t>ROZENBERGS</t>
  </si>
  <si>
    <t>GINTS</t>
  </si>
  <si>
    <t>NordOst</t>
  </si>
  <si>
    <t>UPENIEKS</t>
  </si>
  <si>
    <t>ŠPACS</t>
  </si>
  <si>
    <t>RAIMONDS</t>
  </si>
  <si>
    <t>MUSTS</t>
  </si>
  <si>
    <t>REINIS</t>
  </si>
  <si>
    <t>KAMINSKIS</t>
  </si>
  <si>
    <t>DĀVIS</t>
  </si>
  <si>
    <t xml:space="preserve">EGLE </t>
  </si>
  <si>
    <t>IVO</t>
  </si>
  <si>
    <t>ČIKULIS</t>
  </si>
  <si>
    <t>ANDIS</t>
  </si>
  <si>
    <t>ZĀLĪTIS</t>
  </si>
  <si>
    <t>EDVĪNS</t>
  </si>
  <si>
    <t>SNIĶERS</t>
  </si>
  <si>
    <t>NORMUNDS</t>
  </si>
  <si>
    <t>ANDRIS</t>
  </si>
  <si>
    <t>SEROVS</t>
  </si>
  <si>
    <t>JEVGĒNIJS</t>
  </si>
  <si>
    <t>PETROVSKIS</t>
  </si>
  <si>
    <t>BROLĪTIS</t>
  </si>
  <si>
    <t>ARTŪRS</t>
  </si>
  <si>
    <t>BALODE</t>
  </si>
  <si>
    <t>ZAIGA</t>
  </si>
  <si>
    <t>TOREKO</t>
  </si>
  <si>
    <t>VLADIMIRS</t>
  </si>
  <si>
    <t>ANIKEJEVS</t>
  </si>
  <si>
    <t>DMITRIJS</t>
  </si>
  <si>
    <t>SĪLIS</t>
  </si>
  <si>
    <t>VALTS</t>
  </si>
  <si>
    <t>PRIEDĪTIS</t>
  </si>
  <si>
    <t>HEIDENS</t>
  </si>
  <si>
    <t>GUNTIS</t>
  </si>
  <si>
    <t>ZEMRACIS</t>
  </si>
  <si>
    <t>Paisums</t>
  </si>
  <si>
    <t>KUĶALKS</t>
  </si>
  <si>
    <t>VALDIS</t>
  </si>
  <si>
    <t>AVENS</t>
  </si>
  <si>
    <t>JĀNIS</t>
  </si>
  <si>
    <t>ORLOVSKIS</t>
  </si>
  <si>
    <t>ROLANDS</t>
  </si>
  <si>
    <t>ZAREČŅEVS</t>
  </si>
  <si>
    <t>LAZARENOKS</t>
  </si>
  <si>
    <t>JANEKS</t>
  </si>
  <si>
    <t>VASIĻEVSKIS</t>
  </si>
  <si>
    <t xml:space="preserve">SINTNIEKS </t>
  </si>
  <si>
    <t>LIJCS</t>
  </si>
  <si>
    <t>NIKITA</t>
  </si>
  <si>
    <t>ZARIŅŠ</t>
  </si>
  <si>
    <t>RAIVO</t>
  </si>
  <si>
    <t>DEDOMETS</t>
  </si>
  <si>
    <t>EDGARS</t>
  </si>
  <si>
    <t>MILLERS</t>
  </si>
  <si>
    <t>LOTĀRS</t>
  </si>
  <si>
    <t>ČIVŽELIS</t>
  </si>
  <si>
    <t>MĀRCIS</t>
  </si>
  <si>
    <t>individuāli</t>
  </si>
  <si>
    <t>PESŅAKS</t>
  </si>
  <si>
    <t>k*1</t>
  </si>
  <si>
    <t>k*1,5</t>
  </si>
  <si>
    <t>k*3</t>
  </si>
  <si>
    <t>SS</t>
  </si>
  <si>
    <t>k*0,5</t>
  </si>
  <si>
    <t>TOP - 2008</t>
  </si>
  <si>
    <t xml:space="preserve">LAT LTU EST </t>
  </si>
  <si>
    <t>T550</t>
  </si>
  <si>
    <t>x</t>
  </si>
  <si>
    <t>S550</t>
  </si>
  <si>
    <t>JT250</t>
  </si>
  <si>
    <t>F500</t>
  </si>
  <si>
    <t>O350</t>
  </si>
  <si>
    <t>O700</t>
  </si>
  <si>
    <t>O500</t>
  </si>
  <si>
    <t>SL60</t>
  </si>
  <si>
    <t>RN2000</t>
  </si>
  <si>
    <t>F1</t>
  </si>
  <si>
    <t>F2</t>
  </si>
  <si>
    <t>IEVADĪTI: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</si>
</sst>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m\ d\,\ yyyy;@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name val="Verdan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1" xfId="2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314325</xdr:colOff>
      <xdr:row>0</xdr:row>
      <xdr:rowOff>28575</xdr:rowOff>
    </xdr:from>
    <xdr:to>
      <xdr:col>17</xdr:col>
      <xdr:colOff>514350</xdr:colOff>
      <xdr:row>0</xdr:row>
      <xdr:rowOff>381000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28575"/>
          <a:ext cx="17621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5"/>
  <sheetViews>
    <sheetView tabSelected="1" workbookViewId="0" topLeftCell="A1">
      <selection activeCell="A7" sqref="A7"/>
    </sheetView>
  </sheetViews>
  <sheetFormatPr defaultColWidth="9.140625" defaultRowHeight="12.75"/>
  <cols>
    <col min="1" max="1" width="4.8515625" style="8" bestFit="1" customWidth="1"/>
    <col min="2" max="2" width="14.7109375" style="1" customWidth="1"/>
    <col min="3" max="3" width="14.00390625" style="1" customWidth="1"/>
    <col min="4" max="4" width="21.00390625" style="8" customWidth="1"/>
    <col min="5" max="5" width="5.00390625" style="8" customWidth="1"/>
    <col min="6" max="6" width="6.7109375" style="12" customWidth="1"/>
    <col min="7" max="7" width="16.28125" style="8" hidden="1" customWidth="1"/>
    <col min="8" max="8" width="5.00390625" style="8" customWidth="1"/>
    <col min="9" max="9" width="6.7109375" style="12" customWidth="1"/>
    <col min="10" max="10" width="5.00390625" style="8" customWidth="1"/>
    <col min="11" max="11" width="6.7109375" style="12" customWidth="1"/>
    <col min="12" max="12" width="5.00390625" style="8" customWidth="1"/>
    <col min="13" max="13" width="6.7109375" style="12" customWidth="1"/>
    <col min="14" max="14" width="5.00390625" style="8" customWidth="1"/>
    <col min="15" max="15" width="6.7109375" style="12" customWidth="1"/>
    <col min="16" max="16" width="5.00390625" style="8" customWidth="1"/>
    <col min="17" max="17" width="6.7109375" style="12" customWidth="1"/>
    <col min="18" max="18" width="9.140625" style="15" customWidth="1"/>
    <col min="19" max="16384" width="9.140625" style="1" customWidth="1"/>
  </cols>
  <sheetData>
    <row r="1" spans="1:33" s="2" customFormat="1" ht="33.75" customHeight="1">
      <c r="A1" s="23" t="s">
        <v>109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  <c r="N1" s="20"/>
      <c r="O1" s="21"/>
      <c r="P1" s="21"/>
      <c r="Q1" s="21"/>
      <c r="R1" s="22"/>
      <c r="S1" s="26" t="s">
        <v>4</v>
      </c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</row>
    <row r="2" spans="1:33" s="2" customFormat="1" ht="33.7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5</v>
      </c>
      <c r="F2" s="13" t="s">
        <v>104</v>
      </c>
      <c r="G2" s="6"/>
      <c r="H2" s="5" t="s">
        <v>6</v>
      </c>
      <c r="I2" s="13" t="s">
        <v>104</v>
      </c>
      <c r="J2" s="5" t="s">
        <v>110</v>
      </c>
      <c r="K2" s="13" t="s">
        <v>108</v>
      </c>
      <c r="L2" s="5" t="s">
        <v>107</v>
      </c>
      <c r="M2" s="13" t="s">
        <v>105</v>
      </c>
      <c r="N2" s="5" t="s">
        <v>7</v>
      </c>
      <c r="O2" s="13" t="s">
        <v>106</v>
      </c>
      <c r="P2" s="5" t="s">
        <v>8</v>
      </c>
      <c r="Q2" s="13" t="s">
        <v>106</v>
      </c>
      <c r="R2" s="5" t="s">
        <v>9</v>
      </c>
      <c r="S2" s="26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</row>
    <row r="3" spans="1:33" s="2" customFormat="1" ht="12.75" customHeight="1">
      <c r="A3" s="3">
        <v>1</v>
      </c>
      <c r="B3" s="4" t="s">
        <v>13</v>
      </c>
      <c r="C3" s="4" t="s">
        <v>14</v>
      </c>
      <c r="D3" s="3" t="s">
        <v>15</v>
      </c>
      <c r="E3" s="3">
        <v>43</v>
      </c>
      <c r="F3" s="11">
        <f aca="true" t="shared" si="0" ref="F3:F19">E3*1</f>
        <v>43</v>
      </c>
      <c r="G3" s="9"/>
      <c r="H3" s="3"/>
      <c r="I3" s="11">
        <f aca="true" t="shared" si="1" ref="I3:I34">H3*1</f>
        <v>0</v>
      </c>
      <c r="J3" s="3"/>
      <c r="K3" s="11">
        <f aca="true" t="shared" si="2" ref="K3:K34">J3*0.5</f>
        <v>0</v>
      </c>
      <c r="L3" s="3">
        <v>124</v>
      </c>
      <c r="M3" s="11">
        <f aca="true" t="shared" si="3" ref="M3:M34">L3*1.5</f>
        <v>186</v>
      </c>
      <c r="N3" s="3">
        <v>45</v>
      </c>
      <c r="O3" s="11">
        <f aca="true" t="shared" si="4" ref="O3:O34">N3*3</f>
        <v>135</v>
      </c>
      <c r="P3" s="3">
        <v>51</v>
      </c>
      <c r="Q3" s="11">
        <f aca="true" t="shared" si="5" ref="Q3:Q34">P3*3</f>
        <v>153</v>
      </c>
      <c r="R3" s="14">
        <f aca="true" t="shared" si="6" ref="R3:R34">F3+I3+K3+M3+O3+Q3</f>
        <v>517</v>
      </c>
      <c r="S3" s="26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3" s="2" customFormat="1" ht="12.75" customHeight="1">
      <c r="A4" s="3">
        <v>2</v>
      </c>
      <c r="B4" s="4" t="s">
        <v>10</v>
      </c>
      <c r="C4" s="4" t="s">
        <v>11</v>
      </c>
      <c r="D4" s="3" t="s">
        <v>12</v>
      </c>
      <c r="E4" s="3">
        <v>60</v>
      </c>
      <c r="F4" s="11">
        <f t="shared" si="0"/>
        <v>60</v>
      </c>
      <c r="G4" s="9"/>
      <c r="H4" s="3"/>
      <c r="I4" s="11">
        <f t="shared" si="1"/>
        <v>0</v>
      </c>
      <c r="J4" s="3"/>
      <c r="K4" s="11">
        <f t="shared" si="2"/>
        <v>0</v>
      </c>
      <c r="L4" s="3">
        <v>82</v>
      </c>
      <c r="M4" s="11">
        <f t="shared" si="3"/>
        <v>123</v>
      </c>
      <c r="N4" s="3">
        <v>47</v>
      </c>
      <c r="O4" s="11">
        <f t="shared" si="4"/>
        <v>141</v>
      </c>
      <c r="P4" s="3">
        <v>48</v>
      </c>
      <c r="Q4" s="11">
        <f t="shared" si="5"/>
        <v>144</v>
      </c>
      <c r="R4" s="14">
        <f t="shared" si="6"/>
        <v>468</v>
      </c>
      <c r="S4" s="26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</row>
    <row r="5" spans="1:33" s="2" customFormat="1" ht="12.75" customHeight="1">
      <c r="A5" s="3">
        <v>3</v>
      </c>
      <c r="B5" s="4" t="s">
        <v>22</v>
      </c>
      <c r="C5" s="4" t="s">
        <v>23</v>
      </c>
      <c r="D5" s="3" t="s">
        <v>19</v>
      </c>
      <c r="E5" s="3">
        <v>153</v>
      </c>
      <c r="F5" s="11">
        <f t="shared" si="0"/>
        <v>153</v>
      </c>
      <c r="G5" s="10"/>
      <c r="H5" s="3">
        <v>11</v>
      </c>
      <c r="I5" s="11">
        <f t="shared" si="1"/>
        <v>11</v>
      </c>
      <c r="J5" s="3"/>
      <c r="K5" s="11">
        <f t="shared" si="2"/>
        <v>0</v>
      </c>
      <c r="L5" s="3"/>
      <c r="M5" s="11">
        <f t="shared" si="3"/>
        <v>0</v>
      </c>
      <c r="N5" s="3">
        <v>32</v>
      </c>
      <c r="O5" s="11">
        <f t="shared" si="4"/>
        <v>96</v>
      </c>
      <c r="P5" s="3"/>
      <c r="Q5" s="11">
        <f t="shared" si="5"/>
        <v>0</v>
      </c>
      <c r="R5" s="14">
        <f t="shared" si="6"/>
        <v>260</v>
      </c>
      <c r="S5" s="26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spans="1:33" s="2" customFormat="1" ht="12.75" customHeight="1">
      <c r="A6" s="3">
        <v>4</v>
      </c>
      <c r="B6" s="4" t="s">
        <v>26</v>
      </c>
      <c r="C6" s="4" t="s">
        <v>27</v>
      </c>
      <c r="D6" s="3" t="s">
        <v>19</v>
      </c>
      <c r="E6" s="3">
        <v>89</v>
      </c>
      <c r="F6" s="11">
        <f t="shared" si="0"/>
        <v>89</v>
      </c>
      <c r="G6" s="10"/>
      <c r="H6" s="3">
        <v>40</v>
      </c>
      <c r="I6" s="11">
        <f t="shared" si="1"/>
        <v>40</v>
      </c>
      <c r="J6" s="3">
        <v>20</v>
      </c>
      <c r="K6" s="11">
        <f t="shared" si="2"/>
        <v>10</v>
      </c>
      <c r="L6" s="3"/>
      <c r="M6" s="11">
        <f t="shared" si="3"/>
        <v>0</v>
      </c>
      <c r="N6" s="3">
        <v>11</v>
      </c>
      <c r="O6" s="11">
        <f t="shared" si="4"/>
        <v>33</v>
      </c>
      <c r="P6" s="3">
        <v>26</v>
      </c>
      <c r="Q6" s="11">
        <f t="shared" si="5"/>
        <v>78</v>
      </c>
      <c r="R6" s="14">
        <f t="shared" si="6"/>
        <v>250</v>
      </c>
      <c r="S6" s="26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s="2" customFormat="1" ht="12.75" customHeight="1">
      <c r="A7" s="3">
        <v>5</v>
      </c>
      <c r="B7" s="4" t="s">
        <v>18</v>
      </c>
      <c r="C7" s="4" t="s">
        <v>27</v>
      </c>
      <c r="D7" s="3" t="s">
        <v>19</v>
      </c>
      <c r="E7" s="3">
        <v>41</v>
      </c>
      <c r="F7" s="11">
        <f t="shared" si="0"/>
        <v>41</v>
      </c>
      <c r="G7" s="10"/>
      <c r="H7" s="3"/>
      <c r="I7" s="11">
        <f t="shared" si="1"/>
        <v>0</v>
      </c>
      <c r="J7" s="3"/>
      <c r="K7" s="11">
        <f t="shared" si="2"/>
        <v>0</v>
      </c>
      <c r="L7" s="3">
        <v>13</v>
      </c>
      <c r="M7" s="11">
        <f t="shared" si="3"/>
        <v>19.5</v>
      </c>
      <c r="N7" s="3">
        <v>24</v>
      </c>
      <c r="O7" s="11">
        <f t="shared" si="4"/>
        <v>72</v>
      </c>
      <c r="P7" s="3">
        <v>23</v>
      </c>
      <c r="Q7" s="11">
        <f t="shared" si="5"/>
        <v>69</v>
      </c>
      <c r="R7" s="14">
        <f t="shared" si="6"/>
        <v>201.5</v>
      </c>
      <c r="S7" s="26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</row>
    <row r="8" spans="1:33" s="2" customFormat="1" ht="12.75" customHeight="1">
      <c r="A8" s="3">
        <v>6</v>
      </c>
      <c r="B8" s="4" t="s">
        <v>66</v>
      </c>
      <c r="C8" s="4" t="s">
        <v>67</v>
      </c>
      <c r="D8" s="3" t="s">
        <v>19</v>
      </c>
      <c r="E8" s="3">
        <v>84</v>
      </c>
      <c r="F8" s="11">
        <f t="shared" si="0"/>
        <v>84</v>
      </c>
      <c r="G8" s="10"/>
      <c r="H8" s="3">
        <v>15</v>
      </c>
      <c r="I8" s="11">
        <f t="shared" si="1"/>
        <v>15</v>
      </c>
      <c r="J8" s="3">
        <v>20</v>
      </c>
      <c r="K8" s="11">
        <f t="shared" si="2"/>
        <v>10</v>
      </c>
      <c r="L8" s="3"/>
      <c r="M8" s="11">
        <f t="shared" si="3"/>
        <v>0</v>
      </c>
      <c r="N8" s="3">
        <v>13</v>
      </c>
      <c r="O8" s="11">
        <f t="shared" si="4"/>
        <v>39</v>
      </c>
      <c r="P8" s="3">
        <v>10</v>
      </c>
      <c r="Q8" s="11">
        <f t="shared" si="5"/>
        <v>30</v>
      </c>
      <c r="R8" s="14">
        <f t="shared" si="6"/>
        <v>178</v>
      </c>
      <c r="S8" s="26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</row>
    <row r="9" spans="1:33" s="2" customFormat="1" ht="12.75" customHeight="1">
      <c r="A9" s="3">
        <v>7</v>
      </c>
      <c r="B9" s="4" t="s">
        <v>85</v>
      </c>
      <c r="C9" s="4" t="s">
        <v>86</v>
      </c>
      <c r="D9" s="3" t="s">
        <v>30</v>
      </c>
      <c r="E9" s="3">
        <v>70</v>
      </c>
      <c r="F9" s="11">
        <f t="shared" si="0"/>
        <v>70</v>
      </c>
      <c r="G9" s="9"/>
      <c r="H9" s="3">
        <v>20</v>
      </c>
      <c r="I9" s="11">
        <f t="shared" si="1"/>
        <v>20</v>
      </c>
      <c r="J9" s="3"/>
      <c r="K9" s="11">
        <f t="shared" si="2"/>
        <v>0</v>
      </c>
      <c r="L9" s="3"/>
      <c r="M9" s="11">
        <f t="shared" si="3"/>
        <v>0</v>
      </c>
      <c r="N9" s="3">
        <v>24</v>
      </c>
      <c r="O9" s="11">
        <f t="shared" si="4"/>
        <v>72</v>
      </c>
      <c r="P9" s="3"/>
      <c r="Q9" s="11">
        <f t="shared" si="5"/>
        <v>0</v>
      </c>
      <c r="R9" s="14">
        <f t="shared" si="6"/>
        <v>162</v>
      </c>
      <c r="S9" s="26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</row>
    <row r="10" spans="1:33" s="2" customFormat="1" ht="12.75" customHeight="1">
      <c r="A10" s="3">
        <v>8</v>
      </c>
      <c r="B10" s="4" t="s">
        <v>34</v>
      </c>
      <c r="C10" s="4" t="s">
        <v>35</v>
      </c>
      <c r="D10" s="3" t="s">
        <v>19</v>
      </c>
      <c r="E10" s="3">
        <v>78</v>
      </c>
      <c r="F10" s="11">
        <f t="shared" si="0"/>
        <v>78</v>
      </c>
      <c r="G10" s="9"/>
      <c r="H10" s="3">
        <v>11</v>
      </c>
      <c r="I10" s="11">
        <f t="shared" si="1"/>
        <v>11</v>
      </c>
      <c r="J10" s="3">
        <v>13</v>
      </c>
      <c r="K10" s="11">
        <f t="shared" si="2"/>
        <v>6.5</v>
      </c>
      <c r="L10" s="3"/>
      <c r="M10" s="11">
        <f t="shared" si="3"/>
        <v>0</v>
      </c>
      <c r="N10" s="3">
        <v>13</v>
      </c>
      <c r="O10" s="11">
        <f t="shared" si="4"/>
        <v>39</v>
      </c>
      <c r="P10" s="3">
        <v>2</v>
      </c>
      <c r="Q10" s="11">
        <f t="shared" si="5"/>
        <v>6</v>
      </c>
      <c r="R10" s="14">
        <f t="shared" si="6"/>
        <v>140.5</v>
      </c>
      <c r="S10" s="26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</row>
    <row r="11" spans="1:33" s="2" customFormat="1" ht="12.75" customHeight="1">
      <c r="A11" s="3">
        <v>9</v>
      </c>
      <c r="B11" s="4" t="s">
        <v>91</v>
      </c>
      <c r="C11" s="4" t="s">
        <v>39</v>
      </c>
      <c r="D11" s="3" t="s">
        <v>15</v>
      </c>
      <c r="E11" s="3">
        <v>94</v>
      </c>
      <c r="F11" s="11">
        <f t="shared" si="0"/>
        <v>94</v>
      </c>
      <c r="G11" s="10"/>
      <c r="H11" s="3">
        <v>13</v>
      </c>
      <c r="I11" s="11">
        <f t="shared" si="1"/>
        <v>13</v>
      </c>
      <c r="J11" s="3"/>
      <c r="K11" s="11">
        <f t="shared" si="2"/>
        <v>0</v>
      </c>
      <c r="L11" s="3"/>
      <c r="M11" s="11">
        <f t="shared" si="3"/>
        <v>0</v>
      </c>
      <c r="N11" s="3">
        <v>9</v>
      </c>
      <c r="O11" s="11">
        <f t="shared" si="4"/>
        <v>27</v>
      </c>
      <c r="P11" s="3"/>
      <c r="Q11" s="11">
        <f t="shared" si="5"/>
        <v>0</v>
      </c>
      <c r="R11" s="14">
        <f t="shared" si="6"/>
        <v>134</v>
      </c>
      <c r="S11" s="26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</row>
    <row r="12" spans="1:33" s="2" customFormat="1" ht="12.75" customHeight="1">
      <c r="A12" s="3">
        <v>10</v>
      </c>
      <c r="B12" s="4" t="s">
        <v>56</v>
      </c>
      <c r="C12" s="4" t="s">
        <v>57</v>
      </c>
      <c r="D12" s="3" t="s">
        <v>46</v>
      </c>
      <c r="E12" s="3">
        <v>56</v>
      </c>
      <c r="F12" s="11">
        <f t="shared" si="0"/>
        <v>56</v>
      </c>
      <c r="G12" s="9"/>
      <c r="H12" s="3">
        <v>15</v>
      </c>
      <c r="I12" s="11">
        <f t="shared" si="1"/>
        <v>15</v>
      </c>
      <c r="J12" s="3">
        <v>64</v>
      </c>
      <c r="K12" s="11">
        <f t="shared" si="2"/>
        <v>32</v>
      </c>
      <c r="L12" s="3"/>
      <c r="M12" s="11">
        <f t="shared" si="3"/>
        <v>0</v>
      </c>
      <c r="N12" s="3">
        <v>10</v>
      </c>
      <c r="O12" s="11">
        <f t="shared" si="4"/>
        <v>30</v>
      </c>
      <c r="P12" s="3"/>
      <c r="Q12" s="11">
        <f t="shared" si="5"/>
        <v>0</v>
      </c>
      <c r="R12" s="14">
        <f t="shared" si="6"/>
        <v>133</v>
      </c>
      <c r="S12" s="26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</row>
    <row r="13" spans="1:33" s="2" customFormat="1" ht="12.75" customHeight="1">
      <c r="A13" s="3">
        <v>11</v>
      </c>
      <c r="B13" s="4" t="s">
        <v>70</v>
      </c>
      <c r="C13" s="4" t="s">
        <v>71</v>
      </c>
      <c r="D13" s="3" t="s">
        <v>15</v>
      </c>
      <c r="E13" s="3">
        <v>67</v>
      </c>
      <c r="F13" s="11">
        <f t="shared" si="0"/>
        <v>67</v>
      </c>
      <c r="G13" s="9"/>
      <c r="H13" s="3">
        <v>17</v>
      </c>
      <c r="I13" s="11">
        <f t="shared" si="1"/>
        <v>17</v>
      </c>
      <c r="J13" s="3"/>
      <c r="K13" s="11">
        <f t="shared" si="2"/>
        <v>0</v>
      </c>
      <c r="L13" s="3"/>
      <c r="M13" s="11">
        <f t="shared" si="3"/>
        <v>0</v>
      </c>
      <c r="N13" s="3">
        <v>7</v>
      </c>
      <c r="O13" s="11">
        <f t="shared" si="4"/>
        <v>21</v>
      </c>
      <c r="P13" s="3">
        <v>8</v>
      </c>
      <c r="Q13" s="11">
        <f t="shared" si="5"/>
        <v>24</v>
      </c>
      <c r="R13" s="14">
        <f t="shared" si="6"/>
        <v>129</v>
      </c>
      <c r="S13" s="26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</row>
    <row r="14" spans="1:33" s="2" customFormat="1" ht="12.75" customHeight="1">
      <c r="A14" s="3">
        <v>12</v>
      </c>
      <c r="B14" s="4" t="s">
        <v>87</v>
      </c>
      <c r="C14" s="4" t="s">
        <v>84</v>
      </c>
      <c r="D14" s="3" t="s">
        <v>19</v>
      </c>
      <c r="E14" s="3">
        <v>89</v>
      </c>
      <c r="F14" s="11">
        <f t="shared" si="0"/>
        <v>89</v>
      </c>
      <c r="G14" s="9"/>
      <c r="H14" s="3">
        <v>17</v>
      </c>
      <c r="I14" s="11">
        <f t="shared" si="1"/>
        <v>17</v>
      </c>
      <c r="J14" s="3"/>
      <c r="K14" s="11">
        <f t="shared" si="2"/>
        <v>0</v>
      </c>
      <c r="L14" s="3"/>
      <c r="M14" s="11">
        <f t="shared" si="3"/>
        <v>0</v>
      </c>
      <c r="N14" s="3">
        <v>6</v>
      </c>
      <c r="O14" s="11">
        <f t="shared" si="4"/>
        <v>18</v>
      </c>
      <c r="P14" s="3"/>
      <c r="Q14" s="11">
        <f t="shared" si="5"/>
        <v>0</v>
      </c>
      <c r="R14" s="14">
        <f t="shared" si="6"/>
        <v>124</v>
      </c>
      <c r="S14" s="26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</row>
    <row r="15" spans="1:33" s="2" customFormat="1" ht="12.75" customHeight="1">
      <c r="A15" s="3">
        <v>13</v>
      </c>
      <c r="B15" s="4" t="s">
        <v>90</v>
      </c>
      <c r="C15" s="4" t="s">
        <v>35</v>
      </c>
      <c r="D15" s="3" t="s">
        <v>19</v>
      </c>
      <c r="E15" s="3">
        <v>90</v>
      </c>
      <c r="F15" s="11">
        <f t="shared" si="0"/>
        <v>90</v>
      </c>
      <c r="G15" s="9"/>
      <c r="H15" s="3">
        <v>20</v>
      </c>
      <c r="I15" s="11">
        <f t="shared" si="1"/>
        <v>20</v>
      </c>
      <c r="J15" s="3">
        <v>20</v>
      </c>
      <c r="K15" s="11">
        <f t="shared" si="2"/>
        <v>10</v>
      </c>
      <c r="L15" s="3"/>
      <c r="M15" s="11">
        <f t="shared" si="3"/>
        <v>0</v>
      </c>
      <c r="N15" s="3"/>
      <c r="O15" s="11">
        <f t="shared" si="4"/>
        <v>0</v>
      </c>
      <c r="P15" s="3"/>
      <c r="Q15" s="11">
        <f t="shared" si="5"/>
        <v>0</v>
      </c>
      <c r="R15" s="14">
        <f t="shared" si="6"/>
        <v>120</v>
      </c>
      <c r="S15" s="26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</row>
    <row r="16" spans="1:33" s="2" customFormat="1" ht="12.75" customHeight="1">
      <c r="A16" s="3">
        <v>14</v>
      </c>
      <c r="B16" s="4" t="s">
        <v>54</v>
      </c>
      <c r="C16" s="4" t="s">
        <v>55</v>
      </c>
      <c r="D16" s="3" t="s">
        <v>46</v>
      </c>
      <c r="E16" s="3">
        <v>67</v>
      </c>
      <c r="F16" s="11">
        <f t="shared" si="0"/>
        <v>67</v>
      </c>
      <c r="G16" s="9"/>
      <c r="H16" s="3">
        <v>8</v>
      </c>
      <c r="I16" s="11">
        <f t="shared" si="1"/>
        <v>8</v>
      </c>
      <c r="J16" s="3">
        <v>25</v>
      </c>
      <c r="K16" s="11">
        <f t="shared" si="2"/>
        <v>12.5</v>
      </c>
      <c r="L16" s="3"/>
      <c r="M16" s="11">
        <f t="shared" si="3"/>
        <v>0</v>
      </c>
      <c r="N16" s="3">
        <v>8</v>
      </c>
      <c r="O16" s="11">
        <f t="shared" si="4"/>
        <v>24</v>
      </c>
      <c r="P16" s="3"/>
      <c r="Q16" s="11">
        <f t="shared" si="5"/>
        <v>0</v>
      </c>
      <c r="R16" s="14">
        <f t="shared" si="6"/>
        <v>111.5</v>
      </c>
      <c r="S16" s="26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</row>
    <row r="17" spans="1:33" s="2" customFormat="1" ht="12.75" customHeight="1">
      <c r="A17" s="3">
        <v>15</v>
      </c>
      <c r="B17" s="4" t="s">
        <v>48</v>
      </c>
      <c r="C17" s="4" t="s">
        <v>49</v>
      </c>
      <c r="D17" s="3" t="s">
        <v>46</v>
      </c>
      <c r="E17" s="3">
        <v>58</v>
      </c>
      <c r="F17" s="11">
        <f t="shared" si="0"/>
        <v>58</v>
      </c>
      <c r="G17" s="9"/>
      <c r="H17" s="3">
        <v>10</v>
      </c>
      <c r="I17" s="11">
        <f t="shared" si="1"/>
        <v>10</v>
      </c>
      <c r="J17" s="3">
        <v>17</v>
      </c>
      <c r="K17" s="11">
        <f t="shared" si="2"/>
        <v>8.5</v>
      </c>
      <c r="L17" s="3"/>
      <c r="M17" s="11">
        <f t="shared" si="3"/>
        <v>0</v>
      </c>
      <c r="N17" s="3"/>
      <c r="O17" s="11">
        <f t="shared" si="4"/>
        <v>0</v>
      </c>
      <c r="P17" s="3">
        <v>9</v>
      </c>
      <c r="Q17" s="11">
        <f t="shared" si="5"/>
        <v>27</v>
      </c>
      <c r="R17" s="14">
        <f t="shared" si="6"/>
        <v>103.5</v>
      </c>
      <c r="S17" s="26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</row>
    <row r="18" spans="1:33" s="2" customFormat="1" ht="12.75" customHeight="1">
      <c r="A18" s="3">
        <v>16</v>
      </c>
      <c r="B18" s="4" t="s">
        <v>32</v>
      </c>
      <c r="C18" s="4" t="s">
        <v>33</v>
      </c>
      <c r="D18" s="3" t="s">
        <v>19</v>
      </c>
      <c r="E18" s="3">
        <v>47</v>
      </c>
      <c r="F18" s="11">
        <f t="shared" si="0"/>
        <v>47</v>
      </c>
      <c r="G18" s="9"/>
      <c r="H18" s="3">
        <v>9</v>
      </c>
      <c r="I18" s="11">
        <f t="shared" si="1"/>
        <v>9</v>
      </c>
      <c r="J18" s="3"/>
      <c r="K18" s="11">
        <f t="shared" si="2"/>
        <v>0</v>
      </c>
      <c r="L18" s="3"/>
      <c r="M18" s="11">
        <f t="shared" si="3"/>
        <v>0</v>
      </c>
      <c r="N18" s="3">
        <v>10</v>
      </c>
      <c r="O18" s="11">
        <f t="shared" si="4"/>
        <v>30</v>
      </c>
      <c r="P18" s="3"/>
      <c r="Q18" s="11">
        <f t="shared" si="5"/>
        <v>0</v>
      </c>
      <c r="R18" s="14">
        <f t="shared" si="6"/>
        <v>86</v>
      </c>
      <c r="S18" s="26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</row>
    <row r="19" spans="1:33" s="2" customFormat="1" ht="12" customHeight="1">
      <c r="A19" s="3">
        <v>17</v>
      </c>
      <c r="B19" s="4" t="s">
        <v>16</v>
      </c>
      <c r="C19" s="4" t="s">
        <v>29</v>
      </c>
      <c r="D19" s="3" t="s">
        <v>30</v>
      </c>
      <c r="E19" s="3">
        <v>53</v>
      </c>
      <c r="F19" s="11">
        <f t="shared" si="0"/>
        <v>53</v>
      </c>
      <c r="G19" s="9"/>
      <c r="H19" s="3">
        <v>3</v>
      </c>
      <c r="I19" s="11">
        <f t="shared" si="1"/>
        <v>3</v>
      </c>
      <c r="J19" s="3">
        <v>18</v>
      </c>
      <c r="K19" s="11">
        <f t="shared" si="2"/>
        <v>9</v>
      </c>
      <c r="L19" s="3"/>
      <c r="M19" s="11">
        <f t="shared" si="3"/>
        <v>0</v>
      </c>
      <c r="N19" s="3">
        <v>6</v>
      </c>
      <c r="O19" s="11">
        <f t="shared" si="4"/>
        <v>18</v>
      </c>
      <c r="P19" s="3"/>
      <c r="Q19" s="11">
        <f t="shared" si="5"/>
        <v>0</v>
      </c>
      <c r="R19" s="14">
        <f t="shared" si="6"/>
        <v>83</v>
      </c>
      <c r="S19" s="26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</row>
    <row r="20" spans="1:33" s="2" customFormat="1" ht="12.75" customHeight="1">
      <c r="A20" s="3">
        <v>18</v>
      </c>
      <c r="B20" s="4" t="s">
        <v>24</v>
      </c>
      <c r="C20" s="4" t="s">
        <v>25</v>
      </c>
      <c r="D20" s="3" t="s">
        <v>12</v>
      </c>
      <c r="E20" s="3"/>
      <c r="F20" s="11">
        <v>0</v>
      </c>
      <c r="G20" s="10"/>
      <c r="H20" s="3">
        <v>11</v>
      </c>
      <c r="I20" s="11">
        <f t="shared" si="1"/>
        <v>11</v>
      </c>
      <c r="J20" s="3">
        <v>11</v>
      </c>
      <c r="K20" s="11">
        <f t="shared" si="2"/>
        <v>5.5</v>
      </c>
      <c r="L20" s="3"/>
      <c r="M20" s="11">
        <f t="shared" si="3"/>
        <v>0</v>
      </c>
      <c r="N20" s="3"/>
      <c r="O20" s="11">
        <f t="shared" si="4"/>
        <v>0</v>
      </c>
      <c r="P20" s="3">
        <v>21</v>
      </c>
      <c r="Q20" s="11">
        <f t="shared" si="5"/>
        <v>63</v>
      </c>
      <c r="R20" s="14">
        <f t="shared" si="6"/>
        <v>79.5</v>
      </c>
      <c r="S20" s="26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</row>
    <row r="21" spans="1:33" s="2" customFormat="1" ht="12.75" customHeight="1">
      <c r="A21" s="3">
        <v>19</v>
      </c>
      <c r="B21" s="4" t="s">
        <v>40</v>
      </c>
      <c r="C21" s="4" t="s">
        <v>41</v>
      </c>
      <c r="D21" s="3" t="s">
        <v>30</v>
      </c>
      <c r="E21" s="3">
        <v>60</v>
      </c>
      <c r="F21" s="11">
        <f aca="true" t="shared" si="7" ref="F21:F57">E21*1</f>
        <v>60</v>
      </c>
      <c r="G21" s="9"/>
      <c r="H21" s="3"/>
      <c r="I21" s="11">
        <f t="shared" si="1"/>
        <v>0</v>
      </c>
      <c r="J21" s="3">
        <v>15</v>
      </c>
      <c r="K21" s="11">
        <f t="shared" si="2"/>
        <v>7.5</v>
      </c>
      <c r="L21" s="3"/>
      <c r="M21" s="11">
        <f t="shared" si="3"/>
        <v>0</v>
      </c>
      <c r="N21" s="3">
        <v>2</v>
      </c>
      <c r="O21" s="11">
        <f t="shared" si="4"/>
        <v>6</v>
      </c>
      <c r="P21" s="3">
        <v>2</v>
      </c>
      <c r="Q21" s="11">
        <f t="shared" si="5"/>
        <v>6</v>
      </c>
      <c r="R21" s="14">
        <f t="shared" si="6"/>
        <v>79.5</v>
      </c>
      <c r="S21" s="26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</row>
    <row r="22" spans="1:33" s="2" customFormat="1" ht="12.75" customHeight="1">
      <c r="A22" s="3">
        <v>20</v>
      </c>
      <c r="B22" s="4" t="s">
        <v>65</v>
      </c>
      <c r="C22" s="4" t="s">
        <v>33</v>
      </c>
      <c r="D22" s="3" t="s">
        <v>30</v>
      </c>
      <c r="E22" s="3">
        <v>58</v>
      </c>
      <c r="F22" s="11">
        <f t="shared" si="7"/>
        <v>58</v>
      </c>
      <c r="G22" s="10"/>
      <c r="H22" s="3">
        <v>8</v>
      </c>
      <c r="I22" s="11">
        <f t="shared" si="1"/>
        <v>8</v>
      </c>
      <c r="J22" s="3">
        <v>25</v>
      </c>
      <c r="K22" s="11">
        <f t="shared" si="2"/>
        <v>12.5</v>
      </c>
      <c r="L22" s="3"/>
      <c r="M22" s="11">
        <f t="shared" si="3"/>
        <v>0</v>
      </c>
      <c r="N22" s="3"/>
      <c r="O22" s="11">
        <f t="shared" si="4"/>
        <v>0</v>
      </c>
      <c r="P22" s="3"/>
      <c r="Q22" s="11">
        <f t="shared" si="5"/>
        <v>0</v>
      </c>
      <c r="R22" s="14">
        <f t="shared" si="6"/>
        <v>78.5</v>
      </c>
      <c r="S22" s="26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</row>
    <row r="23" spans="1:33" s="2" customFormat="1" ht="12" customHeight="1">
      <c r="A23" s="3">
        <v>21</v>
      </c>
      <c r="B23" s="4" t="s">
        <v>72</v>
      </c>
      <c r="C23" s="4" t="s">
        <v>73</v>
      </c>
      <c r="D23" s="3" t="s">
        <v>15</v>
      </c>
      <c r="E23" s="3">
        <v>69</v>
      </c>
      <c r="F23" s="11">
        <f t="shared" si="7"/>
        <v>69</v>
      </c>
      <c r="G23" s="9"/>
      <c r="H23" s="3">
        <v>9</v>
      </c>
      <c r="I23" s="11">
        <f t="shared" si="1"/>
        <v>9</v>
      </c>
      <c r="J23" s="3"/>
      <c r="K23" s="11">
        <f t="shared" si="2"/>
        <v>0</v>
      </c>
      <c r="L23" s="3"/>
      <c r="M23" s="11">
        <f t="shared" si="3"/>
        <v>0</v>
      </c>
      <c r="N23" s="3"/>
      <c r="O23" s="11">
        <f t="shared" si="4"/>
        <v>0</v>
      </c>
      <c r="P23" s="3"/>
      <c r="Q23" s="11">
        <f t="shared" si="5"/>
        <v>0</v>
      </c>
      <c r="R23" s="14">
        <f t="shared" si="6"/>
        <v>78</v>
      </c>
      <c r="S23" s="26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</row>
    <row r="24" spans="1:33" s="2" customFormat="1" ht="12.75" customHeight="1">
      <c r="A24" s="3">
        <v>22</v>
      </c>
      <c r="B24" s="4" t="s">
        <v>68</v>
      </c>
      <c r="C24" s="4" t="s">
        <v>69</v>
      </c>
      <c r="D24" s="3" t="s">
        <v>19</v>
      </c>
      <c r="E24" s="3">
        <v>61</v>
      </c>
      <c r="F24" s="11">
        <f t="shared" si="7"/>
        <v>61</v>
      </c>
      <c r="G24" s="9"/>
      <c r="H24" s="3">
        <v>8</v>
      </c>
      <c r="I24" s="11">
        <f t="shared" si="1"/>
        <v>8</v>
      </c>
      <c r="J24" s="3">
        <v>13</v>
      </c>
      <c r="K24" s="11">
        <f t="shared" si="2"/>
        <v>6.5</v>
      </c>
      <c r="L24" s="3"/>
      <c r="M24" s="11">
        <f t="shared" si="3"/>
        <v>0</v>
      </c>
      <c r="N24" s="3"/>
      <c r="O24" s="11">
        <f t="shared" si="4"/>
        <v>0</v>
      </c>
      <c r="P24" s="3"/>
      <c r="Q24" s="11">
        <f t="shared" si="5"/>
        <v>0</v>
      </c>
      <c r="R24" s="14">
        <f t="shared" si="6"/>
        <v>75.5</v>
      </c>
      <c r="S24" s="26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</row>
    <row r="25" spans="1:33" s="2" customFormat="1" ht="12.75" customHeight="1">
      <c r="A25" s="3">
        <v>23</v>
      </c>
      <c r="B25" s="4" t="s">
        <v>74</v>
      </c>
      <c r="C25" s="4" t="s">
        <v>41</v>
      </c>
      <c r="D25" s="3" t="s">
        <v>15</v>
      </c>
      <c r="E25" s="3">
        <v>64</v>
      </c>
      <c r="F25" s="11">
        <f t="shared" si="7"/>
        <v>64</v>
      </c>
      <c r="G25" s="9"/>
      <c r="H25" s="3">
        <v>10</v>
      </c>
      <c r="I25" s="11">
        <f t="shared" si="1"/>
        <v>10</v>
      </c>
      <c r="J25" s="3"/>
      <c r="K25" s="11">
        <f t="shared" si="2"/>
        <v>0</v>
      </c>
      <c r="L25" s="3"/>
      <c r="M25" s="11">
        <f t="shared" si="3"/>
        <v>0</v>
      </c>
      <c r="N25" s="3">
        <v>0</v>
      </c>
      <c r="O25" s="11">
        <f t="shared" si="4"/>
        <v>0</v>
      </c>
      <c r="P25" s="3"/>
      <c r="Q25" s="11">
        <f t="shared" si="5"/>
        <v>0</v>
      </c>
      <c r="R25" s="14">
        <f t="shared" si="6"/>
        <v>74</v>
      </c>
      <c r="S25" s="26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</row>
    <row r="26" spans="1:33" s="2" customFormat="1" ht="12.75" customHeight="1">
      <c r="A26" s="3">
        <v>24</v>
      </c>
      <c r="B26" s="4" t="s">
        <v>50</v>
      </c>
      <c r="C26" s="4" t="s">
        <v>62</v>
      </c>
      <c r="D26" s="3" t="s">
        <v>46</v>
      </c>
      <c r="E26" s="3">
        <v>51</v>
      </c>
      <c r="F26" s="11">
        <f t="shared" si="7"/>
        <v>51</v>
      </c>
      <c r="G26" s="9"/>
      <c r="H26" s="3">
        <v>17</v>
      </c>
      <c r="I26" s="11">
        <f t="shared" si="1"/>
        <v>17</v>
      </c>
      <c r="J26" s="3">
        <v>10</v>
      </c>
      <c r="K26" s="11">
        <f t="shared" si="2"/>
        <v>5</v>
      </c>
      <c r="L26" s="3"/>
      <c r="M26" s="11">
        <f t="shared" si="3"/>
        <v>0</v>
      </c>
      <c r="N26" s="3"/>
      <c r="O26" s="11">
        <f t="shared" si="4"/>
        <v>0</v>
      </c>
      <c r="P26" s="3"/>
      <c r="Q26" s="11">
        <f t="shared" si="5"/>
        <v>0</v>
      </c>
      <c r="R26" s="14">
        <f t="shared" si="6"/>
        <v>73</v>
      </c>
      <c r="S26" s="26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</row>
    <row r="27" spans="1:33" s="2" customFormat="1" ht="12.75" customHeight="1">
      <c r="A27" s="3">
        <v>25</v>
      </c>
      <c r="B27" s="4" t="s">
        <v>76</v>
      </c>
      <c r="C27" s="4" t="s">
        <v>62</v>
      </c>
      <c r="D27" s="3" t="s">
        <v>15</v>
      </c>
      <c r="E27" s="3">
        <v>61</v>
      </c>
      <c r="F27" s="11">
        <f t="shared" si="7"/>
        <v>61</v>
      </c>
      <c r="G27" s="9"/>
      <c r="H27" s="3"/>
      <c r="I27" s="11">
        <f t="shared" si="1"/>
        <v>0</v>
      </c>
      <c r="J27" s="3">
        <v>8</v>
      </c>
      <c r="K27" s="11">
        <f t="shared" si="2"/>
        <v>4</v>
      </c>
      <c r="L27" s="3"/>
      <c r="M27" s="11">
        <f t="shared" si="3"/>
        <v>0</v>
      </c>
      <c r="N27" s="3"/>
      <c r="O27" s="11">
        <f t="shared" si="4"/>
        <v>0</v>
      </c>
      <c r="P27" s="3"/>
      <c r="Q27" s="11">
        <f t="shared" si="5"/>
        <v>0</v>
      </c>
      <c r="R27" s="14">
        <f t="shared" si="6"/>
        <v>65</v>
      </c>
      <c r="S27" s="26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</row>
    <row r="28" spans="1:33" ht="12.75">
      <c r="A28" s="3">
        <v>26</v>
      </c>
      <c r="B28" s="4" t="s">
        <v>44</v>
      </c>
      <c r="C28" s="4" t="s">
        <v>45</v>
      </c>
      <c r="D28" s="3" t="s">
        <v>46</v>
      </c>
      <c r="E28" s="3">
        <v>41</v>
      </c>
      <c r="F28" s="11">
        <f t="shared" si="7"/>
        <v>41</v>
      </c>
      <c r="G28" s="9"/>
      <c r="H28" s="3">
        <v>7</v>
      </c>
      <c r="I28" s="11">
        <f t="shared" si="1"/>
        <v>7</v>
      </c>
      <c r="J28" s="3">
        <v>34</v>
      </c>
      <c r="K28" s="11">
        <f t="shared" si="2"/>
        <v>17</v>
      </c>
      <c r="L28" s="3"/>
      <c r="M28" s="11">
        <f t="shared" si="3"/>
        <v>0</v>
      </c>
      <c r="N28" s="3"/>
      <c r="O28" s="11">
        <f t="shared" si="4"/>
        <v>0</v>
      </c>
      <c r="P28" s="3"/>
      <c r="Q28" s="11">
        <f t="shared" si="5"/>
        <v>0</v>
      </c>
      <c r="R28" s="14">
        <f t="shared" si="6"/>
        <v>65</v>
      </c>
      <c r="S28" s="26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</row>
    <row r="29" spans="1:33" ht="12.75">
      <c r="A29" s="3">
        <v>27</v>
      </c>
      <c r="B29" s="4" t="s">
        <v>52</v>
      </c>
      <c r="C29" s="4" t="s">
        <v>53</v>
      </c>
      <c r="D29" s="3" t="s">
        <v>46</v>
      </c>
      <c r="E29" s="3">
        <v>39</v>
      </c>
      <c r="F29" s="11">
        <f t="shared" si="7"/>
        <v>39</v>
      </c>
      <c r="G29" s="9"/>
      <c r="H29" s="3">
        <v>9</v>
      </c>
      <c r="I29" s="11">
        <f t="shared" si="1"/>
        <v>9</v>
      </c>
      <c r="J29" s="3">
        <v>32</v>
      </c>
      <c r="K29" s="11">
        <f t="shared" si="2"/>
        <v>16</v>
      </c>
      <c r="L29" s="3"/>
      <c r="M29" s="11">
        <f t="shared" si="3"/>
        <v>0</v>
      </c>
      <c r="N29" s="3"/>
      <c r="O29" s="11">
        <f t="shared" si="4"/>
        <v>0</v>
      </c>
      <c r="P29" s="3"/>
      <c r="Q29" s="11">
        <f t="shared" si="5"/>
        <v>0</v>
      </c>
      <c r="R29" s="14">
        <f t="shared" si="6"/>
        <v>64</v>
      </c>
      <c r="S29" s="26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</row>
    <row r="30" spans="1:33" ht="12.75">
      <c r="A30" s="3">
        <v>28</v>
      </c>
      <c r="B30" s="4" t="s">
        <v>38</v>
      </c>
      <c r="C30" s="4" t="s">
        <v>39</v>
      </c>
      <c r="D30" s="3" t="s">
        <v>19</v>
      </c>
      <c r="E30" s="3">
        <v>44</v>
      </c>
      <c r="F30" s="11">
        <f t="shared" si="7"/>
        <v>44</v>
      </c>
      <c r="G30" s="9"/>
      <c r="H30" s="3">
        <v>20</v>
      </c>
      <c r="I30" s="11">
        <f t="shared" si="1"/>
        <v>20</v>
      </c>
      <c r="J30" s="3"/>
      <c r="K30" s="11">
        <f t="shared" si="2"/>
        <v>0</v>
      </c>
      <c r="L30" s="3"/>
      <c r="M30" s="11">
        <f t="shared" si="3"/>
        <v>0</v>
      </c>
      <c r="N30" s="3"/>
      <c r="O30" s="11">
        <f t="shared" si="4"/>
        <v>0</v>
      </c>
      <c r="P30" s="3"/>
      <c r="Q30" s="11">
        <f t="shared" si="5"/>
        <v>0</v>
      </c>
      <c r="R30" s="14">
        <f t="shared" si="6"/>
        <v>64</v>
      </c>
      <c r="S30" s="26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</row>
    <row r="31" spans="1:33" ht="12.75">
      <c r="A31" s="3">
        <v>29</v>
      </c>
      <c r="B31" s="4" t="s">
        <v>96</v>
      </c>
      <c r="C31" s="4" t="s">
        <v>97</v>
      </c>
      <c r="D31" s="3" t="s">
        <v>15</v>
      </c>
      <c r="E31" s="3">
        <v>45</v>
      </c>
      <c r="F31" s="11">
        <f t="shared" si="7"/>
        <v>45</v>
      </c>
      <c r="G31" s="10"/>
      <c r="H31" s="3">
        <v>15</v>
      </c>
      <c r="I31" s="11">
        <f t="shared" si="1"/>
        <v>15</v>
      </c>
      <c r="J31" s="3"/>
      <c r="K31" s="11">
        <f t="shared" si="2"/>
        <v>0</v>
      </c>
      <c r="L31" s="3"/>
      <c r="M31" s="11">
        <f t="shared" si="3"/>
        <v>0</v>
      </c>
      <c r="N31" s="3"/>
      <c r="O31" s="11">
        <f t="shared" si="4"/>
        <v>0</v>
      </c>
      <c r="P31" s="3"/>
      <c r="Q31" s="11">
        <f t="shared" si="5"/>
        <v>0</v>
      </c>
      <c r="R31" s="14">
        <f t="shared" si="6"/>
        <v>60</v>
      </c>
      <c r="S31" s="26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</row>
    <row r="32" spans="1:33" ht="12.75">
      <c r="A32" s="3">
        <v>30</v>
      </c>
      <c r="B32" s="4" t="s">
        <v>81</v>
      </c>
      <c r="C32" s="4" t="s">
        <v>82</v>
      </c>
      <c r="D32" s="3" t="s">
        <v>80</v>
      </c>
      <c r="E32" s="3">
        <v>40</v>
      </c>
      <c r="F32" s="11">
        <f t="shared" si="7"/>
        <v>40</v>
      </c>
      <c r="G32" s="9"/>
      <c r="H32" s="3">
        <v>11</v>
      </c>
      <c r="I32" s="11">
        <f t="shared" si="1"/>
        <v>11</v>
      </c>
      <c r="J32" s="3">
        <v>9</v>
      </c>
      <c r="K32" s="11">
        <f t="shared" si="2"/>
        <v>4.5</v>
      </c>
      <c r="L32" s="3"/>
      <c r="M32" s="11">
        <f t="shared" si="3"/>
        <v>0</v>
      </c>
      <c r="N32" s="3"/>
      <c r="O32" s="11">
        <f t="shared" si="4"/>
        <v>0</v>
      </c>
      <c r="P32" s="3"/>
      <c r="Q32" s="11">
        <f t="shared" si="5"/>
        <v>0</v>
      </c>
      <c r="R32" s="14">
        <f t="shared" si="6"/>
        <v>55.5</v>
      </c>
      <c r="S32" s="26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</row>
    <row r="33" spans="1:33" ht="12.75">
      <c r="A33" s="3">
        <v>31</v>
      </c>
      <c r="B33" s="4" t="s">
        <v>63</v>
      </c>
      <c r="C33" s="4" t="s">
        <v>64</v>
      </c>
      <c r="D33" s="3" t="s">
        <v>15</v>
      </c>
      <c r="E33" s="3">
        <v>31</v>
      </c>
      <c r="F33" s="11">
        <f t="shared" si="7"/>
        <v>31</v>
      </c>
      <c r="G33" s="10"/>
      <c r="H33" s="3">
        <v>4</v>
      </c>
      <c r="I33" s="11">
        <f t="shared" si="1"/>
        <v>4</v>
      </c>
      <c r="J33" s="3">
        <v>35</v>
      </c>
      <c r="K33" s="11">
        <f t="shared" si="2"/>
        <v>17.5</v>
      </c>
      <c r="L33" s="3"/>
      <c r="M33" s="11">
        <f t="shared" si="3"/>
        <v>0</v>
      </c>
      <c r="N33" s="3"/>
      <c r="O33" s="11">
        <f t="shared" si="4"/>
        <v>0</v>
      </c>
      <c r="P33" s="3"/>
      <c r="Q33" s="11">
        <f t="shared" si="5"/>
        <v>0</v>
      </c>
      <c r="R33" s="14">
        <f t="shared" si="6"/>
        <v>52.5</v>
      </c>
      <c r="S33" s="26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</row>
    <row r="34" spans="1:33" ht="12.75">
      <c r="A34" s="3">
        <v>32</v>
      </c>
      <c r="B34" s="4" t="s">
        <v>94</v>
      </c>
      <c r="C34" s="4" t="s">
        <v>95</v>
      </c>
      <c r="D34" s="3" t="s">
        <v>15</v>
      </c>
      <c r="E34" s="3">
        <v>43</v>
      </c>
      <c r="F34" s="11">
        <f t="shared" si="7"/>
        <v>43</v>
      </c>
      <c r="G34" s="10"/>
      <c r="H34" s="3">
        <v>9</v>
      </c>
      <c r="I34" s="11">
        <f t="shared" si="1"/>
        <v>9</v>
      </c>
      <c r="J34" s="3"/>
      <c r="K34" s="11">
        <f t="shared" si="2"/>
        <v>0</v>
      </c>
      <c r="L34" s="3"/>
      <c r="M34" s="11">
        <f t="shared" si="3"/>
        <v>0</v>
      </c>
      <c r="N34" s="3"/>
      <c r="O34" s="11">
        <f t="shared" si="4"/>
        <v>0</v>
      </c>
      <c r="P34" s="3"/>
      <c r="Q34" s="11">
        <f t="shared" si="5"/>
        <v>0</v>
      </c>
      <c r="R34" s="14">
        <f t="shared" si="6"/>
        <v>52</v>
      </c>
      <c r="S34" s="18" t="s">
        <v>4</v>
      </c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</row>
    <row r="35" spans="1:33" ht="12.75">
      <c r="A35" s="3">
        <v>33</v>
      </c>
      <c r="B35" s="4" t="s">
        <v>21</v>
      </c>
      <c r="C35" s="4" t="s">
        <v>20</v>
      </c>
      <c r="D35" s="3" t="s">
        <v>19</v>
      </c>
      <c r="E35" s="3">
        <v>9</v>
      </c>
      <c r="F35" s="11">
        <f t="shared" si="7"/>
        <v>9</v>
      </c>
      <c r="G35" s="10"/>
      <c r="H35" s="3"/>
      <c r="I35" s="11">
        <f aca="true" t="shared" si="8" ref="I35:I66">H35*1</f>
        <v>0</v>
      </c>
      <c r="J35" s="3"/>
      <c r="K35" s="11">
        <f aca="true" t="shared" si="9" ref="K35:K66">J35*0.5</f>
        <v>0</v>
      </c>
      <c r="L35" s="3"/>
      <c r="M35" s="11">
        <f aca="true" t="shared" si="10" ref="M35:M66">L35*1.5</f>
        <v>0</v>
      </c>
      <c r="N35" s="3">
        <v>8</v>
      </c>
      <c r="O35" s="11">
        <f aca="true" t="shared" si="11" ref="O35:O66">N35*3</f>
        <v>24</v>
      </c>
      <c r="P35" s="3">
        <v>6</v>
      </c>
      <c r="Q35" s="11">
        <f aca="true" t="shared" si="12" ref="Q35:Q66">P35*3</f>
        <v>18</v>
      </c>
      <c r="R35" s="14">
        <f aca="true" t="shared" si="13" ref="R35:R66">F35+I35+K35+M35+O35+Q35</f>
        <v>51</v>
      </c>
      <c r="S35" s="18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</row>
    <row r="36" spans="1:33" ht="12.75">
      <c r="A36" s="3">
        <v>34</v>
      </c>
      <c r="B36" s="4" t="s">
        <v>92</v>
      </c>
      <c r="C36" s="4" t="s">
        <v>93</v>
      </c>
      <c r="D36" s="3" t="s">
        <v>15</v>
      </c>
      <c r="E36" s="3">
        <v>44</v>
      </c>
      <c r="F36" s="11">
        <f t="shared" si="7"/>
        <v>44</v>
      </c>
      <c r="G36" s="10"/>
      <c r="H36" s="3">
        <v>0</v>
      </c>
      <c r="I36" s="11">
        <f t="shared" si="8"/>
        <v>0</v>
      </c>
      <c r="J36" s="3"/>
      <c r="K36" s="11">
        <f t="shared" si="9"/>
        <v>0</v>
      </c>
      <c r="L36" s="3"/>
      <c r="M36" s="11">
        <f t="shared" si="10"/>
        <v>0</v>
      </c>
      <c r="N36" s="3">
        <v>2</v>
      </c>
      <c r="O36" s="11">
        <f t="shared" si="11"/>
        <v>6</v>
      </c>
      <c r="P36" s="3"/>
      <c r="Q36" s="11">
        <f t="shared" si="12"/>
        <v>0</v>
      </c>
      <c r="R36" s="14">
        <f t="shared" si="13"/>
        <v>50</v>
      </c>
      <c r="S36" s="18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</row>
    <row r="37" spans="1:33" ht="12.75">
      <c r="A37" s="3">
        <v>35</v>
      </c>
      <c r="B37" s="4" t="s">
        <v>74</v>
      </c>
      <c r="C37" s="4" t="s">
        <v>75</v>
      </c>
      <c r="D37" s="3" t="s">
        <v>15</v>
      </c>
      <c r="E37" s="3">
        <v>40</v>
      </c>
      <c r="F37" s="11">
        <f t="shared" si="7"/>
        <v>40</v>
      </c>
      <c r="G37" s="9"/>
      <c r="H37" s="3"/>
      <c r="I37" s="11">
        <f t="shared" si="8"/>
        <v>0</v>
      </c>
      <c r="J37" s="3"/>
      <c r="K37" s="11">
        <f t="shared" si="9"/>
        <v>0</v>
      </c>
      <c r="L37" s="3"/>
      <c r="M37" s="11">
        <f t="shared" si="10"/>
        <v>0</v>
      </c>
      <c r="N37" s="3"/>
      <c r="O37" s="11">
        <f t="shared" si="11"/>
        <v>0</v>
      </c>
      <c r="P37" s="3">
        <v>3</v>
      </c>
      <c r="Q37" s="11">
        <f t="shared" si="12"/>
        <v>9</v>
      </c>
      <c r="R37" s="14">
        <f t="shared" si="13"/>
        <v>49</v>
      </c>
      <c r="S37" s="18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</row>
    <row r="38" spans="1:33" ht="12.75">
      <c r="A38" s="3">
        <v>36</v>
      </c>
      <c r="B38" s="4" t="s">
        <v>60</v>
      </c>
      <c r="C38" s="4" t="s">
        <v>61</v>
      </c>
      <c r="D38" s="3" t="s">
        <v>46</v>
      </c>
      <c r="E38" s="3">
        <v>27</v>
      </c>
      <c r="F38" s="11">
        <f t="shared" si="7"/>
        <v>27</v>
      </c>
      <c r="G38" s="9"/>
      <c r="H38" s="3">
        <v>13</v>
      </c>
      <c r="I38" s="11">
        <f t="shared" si="8"/>
        <v>13</v>
      </c>
      <c r="J38" s="3">
        <v>17</v>
      </c>
      <c r="K38" s="11">
        <f t="shared" si="9"/>
        <v>8.5</v>
      </c>
      <c r="L38" s="3"/>
      <c r="M38" s="11">
        <f t="shared" si="10"/>
        <v>0</v>
      </c>
      <c r="N38" s="3"/>
      <c r="O38" s="11">
        <f t="shared" si="11"/>
        <v>0</v>
      </c>
      <c r="P38" s="3"/>
      <c r="Q38" s="11">
        <f t="shared" si="12"/>
        <v>0</v>
      </c>
      <c r="R38" s="14">
        <f t="shared" si="13"/>
        <v>48.5</v>
      </c>
      <c r="S38" s="18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</row>
    <row r="39" spans="1:33" ht="12.75">
      <c r="A39" s="3">
        <v>37</v>
      </c>
      <c r="B39" s="4" t="s">
        <v>50</v>
      </c>
      <c r="C39" s="4" t="s">
        <v>51</v>
      </c>
      <c r="D39" s="3" t="s">
        <v>46</v>
      </c>
      <c r="E39" s="3">
        <v>30</v>
      </c>
      <c r="F39" s="11">
        <f t="shared" si="7"/>
        <v>30</v>
      </c>
      <c r="G39" s="9"/>
      <c r="H39" s="3">
        <v>5</v>
      </c>
      <c r="I39" s="11">
        <f t="shared" si="8"/>
        <v>5</v>
      </c>
      <c r="J39" s="3">
        <v>11</v>
      </c>
      <c r="K39" s="11">
        <f t="shared" si="9"/>
        <v>5.5</v>
      </c>
      <c r="L39" s="3"/>
      <c r="M39" s="11">
        <f t="shared" si="10"/>
        <v>0</v>
      </c>
      <c r="N39" s="3"/>
      <c r="O39" s="11">
        <f t="shared" si="11"/>
        <v>0</v>
      </c>
      <c r="P39" s="3"/>
      <c r="Q39" s="11">
        <f t="shared" si="12"/>
        <v>0</v>
      </c>
      <c r="R39" s="14">
        <f t="shared" si="13"/>
        <v>40.5</v>
      </c>
      <c r="S39" s="18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</row>
    <row r="40" spans="1:33" ht="12.75">
      <c r="A40" s="3">
        <v>38</v>
      </c>
      <c r="B40" s="4" t="s">
        <v>36</v>
      </c>
      <c r="C40" s="4" t="s">
        <v>37</v>
      </c>
      <c r="D40" s="3" t="s">
        <v>19</v>
      </c>
      <c r="E40" s="3">
        <v>23</v>
      </c>
      <c r="F40" s="11">
        <f t="shared" si="7"/>
        <v>23</v>
      </c>
      <c r="G40" s="9"/>
      <c r="H40" s="3">
        <v>13</v>
      </c>
      <c r="I40" s="11">
        <f t="shared" si="8"/>
        <v>13</v>
      </c>
      <c r="J40" s="3"/>
      <c r="K40" s="11">
        <f t="shared" si="9"/>
        <v>0</v>
      </c>
      <c r="L40" s="3"/>
      <c r="M40" s="11">
        <f t="shared" si="10"/>
        <v>0</v>
      </c>
      <c r="N40" s="3"/>
      <c r="O40" s="11">
        <f t="shared" si="11"/>
        <v>0</v>
      </c>
      <c r="P40" s="3"/>
      <c r="Q40" s="11">
        <f t="shared" si="12"/>
        <v>0</v>
      </c>
      <c r="R40" s="14">
        <f t="shared" si="13"/>
        <v>36</v>
      </c>
      <c r="S40" s="18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</row>
    <row r="41" spans="1:33" ht="12.75">
      <c r="A41" s="3">
        <v>39</v>
      </c>
      <c r="B41" s="4" t="s">
        <v>16</v>
      </c>
      <c r="C41" s="4" t="s">
        <v>17</v>
      </c>
      <c r="D41" s="3" t="s">
        <v>12</v>
      </c>
      <c r="E41" s="3"/>
      <c r="F41" s="11">
        <f t="shared" si="7"/>
        <v>0</v>
      </c>
      <c r="G41" s="9"/>
      <c r="H41" s="3"/>
      <c r="I41" s="11">
        <f t="shared" si="8"/>
        <v>0</v>
      </c>
      <c r="J41" s="3"/>
      <c r="K41" s="11">
        <f t="shared" si="9"/>
        <v>0</v>
      </c>
      <c r="L41" s="3">
        <v>20</v>
      </c>
      <c r="M41" s="11">
        <f t="shared" si="10"/>
        <v>30</v>
      </c>
      <c r="N41" s="3"/>
      <c r="O41" s="11">
        <f t="shared" si="11"/>
        <v>0</v>
      </c>
      <c r="P41" s="3"/>
      <c r="Q41" s="11">
        <f t="shared" si="12"/>
        <v>0</v>
      </c>
      <c r="R41" s="14">
        <f t="shared" si="13"/>
        <v>30</v>
      </c>
      <c r="S41" s="18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</row>
    <row r="42" spans="1:33" ht="12.75">
      <c r="A42" s="3">
        <v>40</v>
      </c>
      <c r="B42" s="4" t="s">
        <v>83</v>
      </c>
      <c r="C42" s="4" t="s">
        <v>84</v>
      </c>
      <c r="D42" s="3" t="s">
        <v>15</v>
      </c>
      <c r="E42" s="3">
        <v>11</v>
      </c>
      <c r="F42" s="11">
        <f t="shared" si="7"/>
        <v>11</v>
      </c>
      <c r="G42" s="9"/>
      <c r="H42" s="3">
        <v>17</v>
      </c>
      <c r="I42" s="11">
        <f t="shared" si="8"/>
        <v>17</v>
      </c>
      <c r="J42" s="3"/>
      <c r="K42" s="11">
        <f t="shared" si="9"/>
        <v>0</v>
      </c>
      <c r="L42" s="3"/>
      <c r="M42" s="11">
        <f t="shared" si="10"/>
        <v>0</v>
      </c>
      <c r="N42" s="3"/>
      <c r="O42" s="11">
        <f t="shared" si="11"/>
        <v>0</v>
      </c>
      <c r="P42" s="3"/>
      <c r="Q42" s="11">
        <f t="shared" si="12"/>
        <v>0</v>
      </c>
      <c r="R42" s="14">
        <f t="shared" si="13"/>
        <v>28</v>
      </c>
      <c r="S42" s="18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</row>
    <row r="43" spans="1:33" ht="12.75">
      <c r="A43" s="3">
        <v>41</v>
      </c>
      <c r="B43" s="4" t="s">
        <v>47</v>
      </c>
      <c r="C43" s="4" t="s">
        <v>45</v>
      </c>
      <c r="D43" s="3" t="s">
        <v>46</v>
      </c>
      <c r="E43" s="3">
        <v>24</v>
      </c>
      <c r="F43" s="11">
        <f t="shared" si="7"/>
        <v>24</v>
      </c>
      <c r="G43" s="9"/>
      <c r="H43" s="3"/>
      <c r="I43" s="11">
        <f t="shared" si="8"/>
        <v>0</v>
      </c>
      <c r="J43" s="3">
        <v>8</v>
      </c>
      <c r="K43" s="11">
        <f t="shared" si="9"/>
        <v>4</v>
      </c>
      <c r="L43" s="3"/>
      <c r="M43" s="11">
        <f t="shared" si="10"/>
        <v>0</v>
      </c>
      <c r="N43" s="3"/>
      <c r="O43" s="11">
        <f t="shared" si="11"/>
        <v>0</v>
      </c>
      <c r="P43" s="3"/>
      <c r="Q43" s="11">
        <f t="shared" si="12"/>
        <v>0</v>
      </c>
      <c r="R43" s="14">
        <f t="shared" si="13"/>
        <v>28</v>
      </c>
      <c r="S43" s="18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</row>
    <row r="44" spans="1:33" ht="12.75">
      <c r="A44" s="3">
        <v>42</v>
      </c>
      <c r="B44" s="4" t="s">
        <v>58</v>
      </c>
      <c r="C44" s="4" t="s">
        <v>45</v>
      </c>
      <c r="D44" s="3" t="s">
        <v>46</v>
      </c>
      <c r="E44" s="3">
        <v>28</v>
      </c>
      <c r="F44" s="11">
        <f t="shared" si="7"/>
        <v>28</v>
      </c>
      <c r="G44" s="9"/>
      <c r="H44" s="3">
        <v>0</v>
      </c>
      <c r="I44" s="11">
        <f t="shared" si="8"/>
        <v>0</v>
      </c>
      <c r="J44" s="3"/>
      <c r="K44" s="11">
        <f t="shared" si="9"/>
        <v>0</v>
      </c>
      <c r="L44" s="3"/>
      <c r="M44" s="11">
        <f t="shared" si="10"/>
        <v>0</v>
      </c>
      <c r="N44" s="3"/>
      <c r="O44" s="11">
        <f t="shared" si="11"/>
        <v>0</v>
      </c>
      <c r="P44" s="3"/>
      <c r="Q44" s="11">
        <f t="shared" si="12"/>
        <v>0</v>
      </c>
      <c r="R44" s="14">
        <f t="shared" si="13"/>
        <v>28</v>
      </c>
      <c r="S44" s="18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</row>
    <row r="45" spans="1:33" ht="12.75">
      <c r="A45" s="3">
        <v>43</v>
      </c>
      <c r="B45" s="4" t="s">
        <v>81</v>
      </c>
      <c r="C45" s="4" t="s">
        <v>84</v>
      </c>
      <c r="D45" s="3" t="s">
        <v>80</v>
      </c>
      <c r="E45" s="3">
        <v>24</v>
      </c>
      <c r="F45" s="11">
        <f t="shared" si="7"/>
        <v>24</v>
      </c>
      <c r="G45" s="9"/>
      <c r="H45" s="3"/>
      <c r="I45" s="11">
        <f t="shared" si="8"/>
        <v>0</v>
      </c>
      <c r="J45" s="3"/>
      <c r="K45" s="11">
        <f t="shared" si="9"/>
        <v>0</v>
      </c>
      <c r="L45" s="3"/>
      <c r="M45" s="11">
        <f t="shared" si="10"/>
        <v>0</v>
      </c>
      <c r="N45" s="3"/>
      <c r="O45" s="11">
        <f t="shared" si="11"/>
        <v>0</v>
      </c>
      <c r="P45" s="3"/>
      <c r="Q45" s="11">
        <f t="shared" si="12"/>
        <v>0</v>
      </c>
      <c r="R45" s="14">
        <f t="shared" si="13"/>
        <v>24</v>
      </c>
      <c r="S45" s="18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</row>
    <row r="46" spans="1:33" ht="12.75">
      <c r="A46" s="3">
        <v>44</v>
      </c>
      <c r="B46" s="4" t="s">
        <v>42</v>
      </c>
      <c r="C46" s="4" t="s">
        <v>43</v>
      </c>
      <c r="D46" s="3" t="s">
        <v>30</v>
      </c>
      <c r="E46" s="3">
        <v>24</v>
      </c>
      <c r="F46" s="11">
        <f t="shared" si="7"/>
        <v>24</v>
      </c>
      <c r="G46" s="9"/>
      <c r="H46" s="3"/>
      <c r="I46" s="11">
        <f t="shared" si="8"/>
        <v>0</v>
      </c>
      <c r="J46" s="3"/>
      <c r="K46" s="11">
        <f t="shared" si="9"/>
        <v>0</v>
      </c>
      <c r="L46" s="3"/>
      <c r="M46" s="11">
        <f t="shared" si="10"/>
        <v>0</v>
      </c>
      <c r="N46" s="3"/>
      <c r="O46" s="11">
        <f t="shared" si="11"/>
        <v>0</v>
      </c>
      <c r="P46" s="3"/>
      <c r="Q46" s="11">
        <f t="shared" si="12"/>
        <v>0</v>
      </c>
      <c r="R46" s="14">
        <f t="shared" si="13"/>
        <v>24</v>
      </c>
      <c r="S46" s="18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</row>
    <row r="47" spans="1:33" ht="12.75">
      <c r="A47" s="3">
        <v>45</v>
      </c>
      <c r="B47" s="4" t="s">
        <v>100</v>
      </c>
      <c r="C47" s="4" t="s">
        <v>101</v>
      </c>
      <c r="D47" s="3" t="s">
        <v>102</v>
      </c>
      <c r="E47" s="3">
        <v>20</v>
      </c>
      <c r="F47" s="11">
        <f t="shared" si="7"/>
        <v>20</v>
      </c>
      <c r="G47" s="10"/>
      <c r="H47" s="3"/>
      <c r="I47" s="11">
        <f t="shared" si="8"/>
        <v>0</v>
      </c>
      <c r="J47" s="3"/>
      <c r="K47" s="11">
        <f t="shared" si="9"/>
        <v>0</v>
      </c>
      <c r="L47" s="3"/>
      <c r="M47" s="11">
        <f t="shared" si="10"/>
        <v>0</v>
      </c>
      <c r="N47" s="3"/>
      <c r="O47" s="11">
        <f t="shared" si="11"/>
        <v>0</v>
      </c>
      <c r="P47" s="3"/>
      <c r="Q47" s="11">
        <f t="shared" si="12"/>
        <v>0</v>
      </c>
      <c r="R47" s="14">
        <f t="shared" si="13"/>
        <v>20</v>
      </c>
      <c r="S47" s="18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</row>
    <row r="48" spans="1:33" ht="12.75">
      <c r="A48" s="3">
        <v>46</v>
      </c>
      <c r="B48" s="4" t="s">
        <v>40</v>
      </c>
      <c r="C48" s="4" t="s">
        <v>51</v>
      </c>
      <c r="D48" s="3" t="s">
        <v>30</v>
      </c>
      <c r="E48" s="3">
        <v>17</v>
      </c>
      <c r="F48" s="11">
        <f t="shared" si="7"/>
        <v>17</v>
      </c>
      <c r="G48" s="10"/>
      <c r="H48" s="3"/>
      <c r="I48" s="11">
        <f t="shared" si="8"/>
        <v>0</v>
      </c>
      <c r="J48" s="3"/>
      <c r="K48" s="11">
        <f t="shared" si="9"/>
        <v>0</v>
      </c>
      <c r="L48" s="3"/>
      <c r="M48" s="11">
        <f t="shared" si="10"/>
        <v>0</v>
      </c>
      <c r="N48" s="3"/>
      <c r="O48" s="11">
        <f t="shared" si="11"/>
        <v>0</v>
      </c>
      <c r="P48" s="3"/>
      <c r="Q48" s="11">
        <f t="shared" si="12"/>
        <v>0</v>
      </c>
      <c r="R48" s="14">
        <f t="shared" si="13"/>
        <v>17</v>
      </c>
      <c r="S48" s="18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</row>
    <row r="49" spans="1:33" ht="12.75">
      <c r="A49" s="3">
        <v>47</v>
      </c>
      <c r="B49" s="4" t="s">
        <v>79</v>
      </c>
      <c r="C49" s="4" t="s">
        <v>35</v>
      </c>
      <c r="D49" s="3" t="s">
        <v>80</v>
      </c>
      <c r="E49" s="3">
        <v>9</v>
      </c>
      <c r="F49" s="11">
        <f t="shared" si="7"/>
        <v>9</v>
      </c>
      <c r="G49" s="9"/>
      <c r="H49" s="3"/>
      <c r="I49" s="11">
        <f t="shared" si="8"/>
        <v>0</v>
      </c>
      <c r="J49" s="3">
        <v>15</v>
      </c>
      <c r="K49" s="11">
        <f t="shared" si="9"/>
        <v>7.5</v>
      </c>
      <c r="L49" s="3"/>
      <c r="M49" s="11">
        <f t="shared" si="10"/>
        <v>0</v>
      </c>
      <c r="N49" s="3"/>
      <c r="O49" s="11">
        <f t="shared" si="11"/>
        <v>0</v>
      </c>
      <c r="P49" s="3"/>
      <c r="Q49" s="11">
        <f t="shared" si="12"/>
        <v>0</v>
      </c>
      <c r="R49" s="14">
        <f t="shared" si="13"/>
        <v>16.5</v>
      </c>
      <c r="S49" s="18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</row>
    <row r="50" spans="1:33" ht="12.75">
      <c r="A50" s="3">
        <v>48</v>
      </c>
      <c r="B50" s="4" t="s">
        <v>10</v>
      </c>
      <c r="C50" s="4" t="s">
        <v>31</v>
      </c>
      <c r="D50" s="3" t="s">
        <v>30</v>
      </c>
      <c r="E50" s="3">
        <v>13</v>
      </c>
      <c r="F50" s="11">
        <f t="shared" si="7"/>
        <v>13</v>
      </c>
      <c r="G50" s="10"/>
      <c r="H50" s="3"/>
      <c r="I50" s="11">
        <f t="shared" si="8"/>
        <v>0</v>
      </c>
      <c r="J50" s="3"/>
      <c r="K50" s="11">
        <f t="shared" si="9"/>
        <v>0</v>
      </c>
      <c r="L50" s="3"/>
      <c r="M50" s="11">
        <f t="shared" si="10"/>
        <v>0</v>
      </c>
      <c r="N50" s="3"/>
      <c r="O50" s="11">
        <f t="shared" si="11"/>
        <v>0</v>
      </c>
      <c r="P50" s="3"/>
      <c r="Q50" s="11">
        <f t="shared" si="12"/>
        <v>0</v>
      </c>
      <c r="R50" s="14">
        <f t="shared" si="13"/>
        <v>13</v>
      </c>
      <c r="S50" s="18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</row>
    <row r="51" spans="1:33" ht="12.75">
      <c r="A51" s="3">
        <v>49</v>
      </c>
      <c r="B51" s="4" t="s">
        <v>98</v>
      </c>
      <c r="C51" s="4" t="s">
        <v>99</v>
      </c>
      <c r="D51" s="3" t="s">
        <v>30</v>
      </c>
      <c r="E51" s="3">
        <v>10</v>
      </c>
      <c r="F51" s="11">
        <f t="shared" si="7"/>
        <v>10</v>
      </c>
      <c r="G51" s="9"/>
      <c r="H51" s="3"/>
      <c r="I51" s="11">
        <f t="shared" si="8"/>
        <v>0</v>
      </c>
      <c r="J51" s="3"/>
      <c r="K51" s="11">
        <f t="shared" si="9"/>
        <v>0</v>
      </c>
      <c r="L51" s="3"/>
      <c r="M51" s="11">
        <f t="shared" si="10"/>
        <v>0</v>
      </c>
      <c r="N51" s="3"/>
      <c r="O51" s="11">
        <f t="shared" si="11"/>
        <v>0</v>
      </c>
      <c r="P51" s="3"/>
      <c r="Q51" s="11">
        <f t="shared" si="12"/>
        <v>0</v>
      </c>
      <c r="R51" s="14">
        <f t="shared" si="13"/>
        <v>10</v>
      </c>
      <c r="S51" s="18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</row>
    <row r="52" spans="1:33" ht="12.75">
      <c r="A52" s="3">
        <v>50</v>
      </c>
      <c r="B52" s="4" t="s">
        <v>58</v>
      </c>
      <c r="C52" s="4" t="s">
        <v>59</v>
      </c>
      <c r="D52" s="3" t="s">
        <v>46</v>
      </c>
      <c r="E52" s="3">
        <v>10</v>
      </c>
      <c r="F52" s="11">
        <f t="shared" si="7"/>
        <v>10</v>
      </c>
      <c r="G52" s="9"/>
      <c r="H52" s="3"/>
      <c r="I52" s="11">
        <f t="shared" si="8"/>
        <v>0</v>
      </c>
      <c r="J52" s="3"/>
      <c r="K52" s="11">
        <f t="shared" si="9"/>
        <v>0</v>
      </c>
      <c r="L52" s="3"/>
      <c r="M52" s="11">
        <f t="shared" si="10"/>
        <v>0</v>
      </c>
      <c r="N52" s="3"/>
      <c r="O52" s="11">
        <f t="shared" si="11"/>
        <v>0</v>
      </c>
      <c r="P52" s="3"/>
      <c r="Q52" s="11">
        <f t="shared" si="12"/>
        <v>0</v>
      </c>
      <c r="R52" s="14">
        <f t="shared" si="13"/>
        <v>10</v>
      </c>
      <c r="S52" s="18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</row>
    <row r="53" spans="1:33" ht="12.75">
      <c r="A53" s="3">
        <v>51</v>
      </c>
      <c r="B53" s="4" t="s">
        <v>81</v>
      </c>
      <c r="C53" s="4" t="s">
        <v>43</v>
      </c>
      <c r="D53" s="3" t="s">
        <v>80</v>
      </c>
      <c r="E53" s="3">
        <v>7</v>
      </c>
      <c r="F53" s="11">
        <f t="shared" si="7"/>
        <v>7</v>
      </c>
      <c r="G53" s="10"/>
      <c r="H53" s="3">
        <v>0</v>
      </c>
      <c r="I53" s="11">
        <f t="shared" si="8"/>
        <v>0</v>
      </c>
      <c r="J53" s="3"/>
      <c r="K53" s="11">
        <f t="shared" si="9"/>
        <v>0</v>
      </c>
      <c r="L53" s="3"/>
      <c r="M53" s="11">
        <f t="shared" si="10"/>
        <v>0</v>
      </c>
      <c r="N53" s="3"/>
      <c r="O53" s="11">
        <f t="shared" si="11"/>
        <v>0</v>
      </c>
      <c r="P53" s="3"/>
      <c r="Q53" s="11">
        <f t="shared" si="12"/>
        <v>0</v>
      </c>
      <c r="R53" s="14">
        <f t="shared" si="13"/>
        <v>7</v>
      </c>
      <c r="S53" s="18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</row>
    <row r="54" spans="1:33" ht="12.75">
      <c r="A54" s="3">
        <v>52</v>
      </c>
      <c r="B54" s="4" t="s">
        <v>103</v>
      </c>
      <c r="C54" s="4" t="s">
        <v>97</v>
      </c>
      <c r="D54" s="3" t="s">
        <v>15</v>
      </c>
      <c r="E54" s="3">
        <v>7</v>
      </c>
      <c r="F54" s="11">
        <f t="shared" si="7"/>
        <v>7</v>
      </c>
      <c r="G54" s="9"/>
      <c r="H54" s="3"/>
      <c r="I54" s="11">
        <f t="shared" si="8"/>
        <v>0</v>
      </c>
      <c r="J54" s="3"/>
      <c r="K54" s="11">
        <f t="shared" si="9"/>
        <v>0</v>
      </c>
      <c r="L54" s="3"/>
      <c r="M54" s="11">
        <f t="shared" si="10"/>
        <v>0</v>
      </c>
      <c r="N54" s="3"/>
      <c r="O54" s="11">
        <f t="shared" si="11"/>
        <v>0</v>
      </c>
      <c r="P54" s="3"/>
      <c r="Q54" s="11">
        <f t="shared" si="12"/>
        <v>0</v>
      </c>
      <c r="R54" s="14">
        <f t="shared" si="13"/>
        <v>7</v>
      </c>
      <c r="S54" s="18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</row>
    <row r="55" spans="1:33" ht="12.75">
      <c r="A55" s="3">
        <v>53</v>
      </c>
      <c r="B55" s="4" t="s">
        <v>77</v>
      </c>
      <c r="C55" s="4" t="s">
        <v>78</v>
      </c>
      <c r="D55" s="3" t="s">
        <v>15</v>
      </c>
      <c r="E55" s="3"/>
      <c r="F55" s="11">
        <f t="shared" si="7"/>
        <v>0</v>
      </c>
      <c r="G55" s="9"/>
      <c r="H55" s="3"/>
      <c r="I55" s="11">
        <f t="shared" si="8"/>
        <v>0</v>
      </c>
      <c r="J55" s="3"/>
      <c r="K55" s="11">
        <f t="shared" si="9"/>
        <v>0</v>
      </c>
      <c r="L55" s="3"/>
      <c r="M55" s="11">
        <f t="shared" si="10"/>
        <v>0</v>
      </c>
      <c r="N55" s="3"/>
      <c r="O55" s="11">
        <f t="shared" si="11"/>
        <v>0</v>
      </c>
      <c r="P55" s="3"/>
      <c r="Q55" s="11">
        <f t="shared" si="12"/>
        <v>0</v>
      </c>
      <c r="R55" s="14">
        <f t="shared" si="13"/>
        <v>0</v>
      </c>
      <c r="S55" s="18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</row>
    <row r="56" spans="1:33" ht="12.75">
      <c r="A56" s="3">
        <v>54</v>
      </c>
      <c r="B56" s="4" t="s">
        <v>88</v>
      </c>
      <c r="C56" s="4" t="s">
        <v>89</v>
      </c>
      <c r="D56" s="3" t="s">
        <v>19</v>
      </c>
      <c r="E56" s="3"/>
      <c r="F56" s="11">
        <f t="shared" si="7"/>
        <v>0</v>
      </c>
      <c r="G56" s="9"/>
      <c r="H56" s="3"/>
      <c r="I56" s="11">
        <f t="shared" si="8"/>
        <v>0</v>
      </c>
      <c r="J56" s="3"/>
      <c r="K56" s="11">
        <f t="shared" si="9"/>
        <v>0</v>
      </c>
      <c r="L56" s="3"/>
      <c r="M56" s="11">
        <f t="shared" si="10"/>
        <v>0</v>
      </c>
      <c r="N56" s="3"/>
      <c r="O56" s="11">
        <f t="shared" si="11"/>
        <v>0</v>
      </c>
      <c r="P56" s="3"/>
      <c r="Q56" s="11">
        <f t="shared" si="12"/>
        <v>0</v>
      </c>
      <c r="R56" s="14">
        <f t="shared" si="13"/>
        <v>0</v>
      </c>
      <c r="S56" s="18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</row>
    <row r="57" spans="1:33" ht="12.75">
      <c r="A57" s="3">
        <v>55</v>
      </c>
      <c r="B57" s="4" t="s">
        <v>26</v>
      </c>
      <c r="C57" s="4" t="s">
        <v>28</v>
      </c>
      <c r="D57" s="3" t="s">
        <v>19</v>
      </c>
      <c r="E57" s="3"/>
      <c r="F57" s="11">
        <f t="shared" si="7"/>
        <v>0</v>
      </c>
      <c r="G57" s="9"/>
      <c r="H57" s="3"/>
      <c r="I57" s="11">
        <f t="shared" si="8"/>
        <v>0</v>
      </c>
      <c r="J57" s="3"/>
      <c r="K57" s="11">
        <f t="shared" si="9"/>
        <v>0</v>
      </c>
      <c r="L57" s="3"/>
      <c r="M57" s="11">
        <f t="shared" si="10"/>
        <v>0</v>
      </c>
      <c r="N57" s="3"/>
      <c r="O57" s="11">
        <f t="shared" si="11"/>
        <v>0</v>
      </c>
      <c r="P57" s="3"/>
      <c r="Q57" s="11">
        <f t="shared" si="12"/>
        <v>0</v>
      </c>
      <c r="R57" s="14">
        <f t="shared" si="13"/>
        <v>0</v>
      </c>
      <c r="S57" s="18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</row>
    <row r="58" spans="1:33" ht="12.75">
      <c r="A58" s="3"/>
      <c r="B58" s="4"/>
      <c r="C58" s="4"/>
      <c r="D58" s="7"/>
      <c r="E58" s="3"/>
      <c r="F58" s="11"/>
      <c r="G58" s="9"/>
      <c r="H58" s="3"/>
      <c r="I58" s="11"/>
      <c r="J58" s="3"/>
      <c r="K58" s="11"/>
      <c r="L58" s="3"/>
      <c r="M58" s="11"/>
      <c r="N58" s="3"/>
      <c r="O58" s="11"/>
      <c r="P58" s="3"/>
      <c r="Q58" s="11"/>
      <c r="R58" s="11"/>
      <c r="S58" s="18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</row>
    <row r="59" spans="1:33" ht="12.75">
      <c r="A59" s="3"/>
      <c r="B59" s="4"/>
      <c r="C59" s="17" t="s">
        <v>123</v>
      </c>
      <c r="D59" s="11" t="s">
        <v>114</v>
      </c>
      <c r="E59" s="11" t="s">
        <v>112</v>
      </c>
      <c r="F59" s="11"/>
      <c r="G59" s="16"/>
      <c r="H59" s="11" t="s">
        <v>112</v>
      </c>
      <c r="I59" s="11"/>
      <c r="J59" s="11" t="s">
        <v>112</v>
      </c>
      <c r="K59" s="11"/>
      <c r="L59" s="11"/>
      <c r="M59" s="11"/>
      <c r="N59" s="11" t="s">
        <v>112</v>
      </c>
      <c r="O59" s="11"/>
      <c r="P59" s="11" t="s">
        <v>112</v>
      </c>
      <c r="Q59" s="11"/>
      <c r="R59" s="11"/>
      <c r="S59" s="18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</row>
    <row r="60" spans="1:33" ht="12.75">
      <c r="A60" s="3"/>
      <c r="B60" s="4"/>
      <c r="C60" s="4"/>
      <c r="D60" s="11" t="s">
        <v>111</v>
      </c>
      <c r="E60" s="11" t="s">
        <v>112</v>
      </c>
      <c r="F60" s="11"/>
      <c r="G60" s="16"/>
      <c r="H60" s="11" t="s">
        <v>112</v>
      </c>
      <c r="I60" s="11"/>
      <c r="J60" s="11" t="s">
        <v>112</v>
      </c>
      <c r="K60" s="11"/>
      <c r="L60" s="11"/>
      <c r="M60" s="11"/>
      <c r="N60" s="11" t="s">
        <v>112</v>
      </c>
      <c r="O60" s="11"/>
      <c r="P60" s="11" t="s">
        <v>112</v>
      </c>
      <c r="Q60" s="11"/>
      <c r="R60" s="11"/>
      <c r="S60" s="18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</row>
    <row r="61" spans="1:33" ht="12.75">
      <c r="A61" s="3"/>
      <c r="B61" s="4"/>
      <c r="C61" s="4"/>
      <c r="D61" s="11" t="s">
        <v>113</v>
      </c>
      <c r="E61" s="11" t="s">
        <v>112</v>
      </c>
      <c r="F61" s="11"/>
      <c r="G61" s="16"/>
      <c r="H61" s="11" t="s">
        <v>112</v>
      </c>
      <c r="I61" s="11"/>
      <c r="J61" s="11" t="s">
        <v>112</v>
      </c>
      <c r="K61" s="11"/>
      <c r="L61" s="11"/>
      <c r="M61" s="11"/>
      <c r="N61" s="11" t="s">
        <v>112</v>
      </c>
      <c r="O61" s="11"/>
      <c r="P61" s="11" t="s">
        <v>112</v>
      </c>
      <c r="Q61" s="11"/>
      <c r="R61" s="11"/>
      <c r="S61" s="18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</row>
    <row r="62" spans="1:33" ht="12.75">
      <c r="A62" s="3"/>
      <c r="B62" s="4"/>
      <c r="C62" s="4"/>
      <c r="D62" s="11" t="s">
        <v>115</v>
      </c>
      <c r="E62" s="11"/>
      <c r="F62" s="11"/>
      <c r="G62" s="16"/>
      <c r="H62" s="11"/>
      <c r="I62" s="11"/>
      <c r="J62" s="11" t="s">
        <v>112</v>
      </c>
      <c r="K62" s="11"/>
      <c r="L62" s="11"/>
      <c r="M62" s="11"/>
      <c r="N62" s="11"/>
      <c r="O62" s="11"/>
      <c r="P62" s="11" t="s">
        <v>112</v>
      </c>
      <c r="Q62" s="11"/>
      <c r="R62" s="11"/>
      <c r="S62" s="18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</row>
    <row r="63" spans="1:33" ht="12.75">
      <c r="A63" s="3"/>
      <c r="B63" s="4"/>
      <c r="C63" s="4"/>
      <c r="D63" s="11" t="s">
        <v>116</v>
      </c>
      <c r="E63" s="11"/>
      <c r="F63" s="11"/>
      <c r="G63" s="16"/>
      <c r="H63" s="11"/>
      <c r="I63" s="11"/>
      <c r="J63" s="11"/>
      <c r="K63" s="11"/>
      <c r="L63" s="11"/>
      <c r="M63" s="11"/>
      <c r="N63" s="11" t="s">
        <v>112</v>
      </c>
      <c r="O63" s="11"/>
      <c r="P63" s="11"/>
      <c r="Q63" s="11"/>
      <c r="R63" s="11"/>
      <c r="S63" s="18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pans="1:33" ht="12.75">
      <c r="A64" s="3"/>
      <c r="B64" s="4"/>
      <c r="C64" s="4"/>
      <c r="D64" s="11" t="s">
        <v>117</v>
      </c>
      <c r="E64" s="11"/>
      <c r="F64" s="11"/>
      <c r="G64" s="16"/>
      <c r="H64" s="11"/>
      <c r="I64" s="11"/>
      <c r="J64" s="11"/>
      <c r="K64" s="11"/>
      <c r="L64" s="11"/>
      <c r="M64" s="11"/>
      <c r="N64" s="11"/>
      <c r="O64" s="11"/>
      <c r="P64" s="11" t="s">
        <v>112</v>
      </c>
      <c r="Q64" s="11"/>
      <c r="R64" s="11"/>
      <c r="S64" s="18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</row>
    <row r="65" spans="1:33" ht="12.75">
      <c r="A65" s="3"/>
      <c r="B65" s="4"/>
      <c r="C65" s="4"/>
      <c r="D65" s="11" t="s">
        <v>118</v>
      </c>
      <c r="E65" s="11" t="s">
        <v>112</v>
      </c>
      <c r="F65" s="11"/>
      <c r="G65" s="16"/>
      <c r="H65" s="11" t="s">
        <v>112</v>
      </c>
      <c r="I65" s="11"/>
      <c r="J65" s="11" t="s">
        <v>112</v>
      </c>
      <c r="K65" s="11"/>
      <c r="L65" s="11"/>
      <c r="M65" s="11"/>
      <c r="N65" s="11"/>
      <c r="O65" s="11"/>
      <c r="P65" s="11"/>
      <c r="Q65" s="11"/>
      <c r="R65" s="11"/>
      <c r="S65" s="18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pans="1:33" ht="12.75">
      <c r="A66" s="3"/>
      <c r="B66" s="4"/>
      <c r="C66" s="4"/>
      <c r="D66" s="11" t="s">
        <v>119</v>
      </c>
      <c r="E66" s="11"/>
      <c r="F66" s="11"/>
      <c r="G66" s="16"/>
      <c r="H66" s="11" t="s">
        <v>112</v>
      </c>
      <c r="I66" s="11"/>
      <c r="J66" s="11"/>
      <c r="K66" s="11"/>
      <c r="L66" s="11"/>
      <c r="M66" s="11"/>
      <c r="N66" s="11"/>
      <c r="O66" s="11"/>
      <c r="P66" s="11" t="s">
        <v>112</v>
      </c>
      <c r="Q66" s="11"/>
      <c r="R66" s="11"/>
      <c r="S66" s="18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</row>
    <row r="67" spans="1:33" ht="12.75">
      <c r="A67" s="3"/>
      <c r="B67" s="4"/>
      <c r="C67" s="4"/>
      <c r="D67" s="11" t="s">
        <v>120</v>
      </c>
      <c r="E67" s="11" t="s">
        <v>112</v>
      </c>
      <c r="F67" s="11"/>
      <c r="G67" s="16"/>
      <c r="H67" s="11" t="s">
        <v>112</v>
      </c>
      <c r="I67" s="11"/>
      <c r="J67" s="11" t="s">
        <v>112</v>
      </c>
      <c r="K67" s="11"/>
      <c r="L67" s="11"/>
      <c r="M67" s="11"/>
      <c r="N67" s="11" t="s">
        <v>112</v>
      </c>
      <c r="O67" s="11"/>
      <c r="P67" s="11"/>
      <c r="Q67" s="11"/>
      <c r="R67" s="11"/>
      <c r="S67" s="18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</row>
    <row r="68" spans="1:33" ht="12.75">
      <c r="A68" s="3"/>
      <c r="B68" s="4"/>
      <c r="C68" s="4"/>
      <c r="D68" s="11" t="s">
        <v>122</v>
      </c>
      <c r="E68" s="11" t="s">
        <v>112</v>
      </c>
      <c r="F68" s="11"/>
      <c r="G68" s="16"/>
      <c r="H68" s="11"/>
      <c r="I68" s="11"/>
      <c r="J68" s="11"/>
      <c r="K68" s="11"/>
      <c r="L68" s="11" t="s">
        <v>112</v>
      </c>
      <c r="M68" s="11"/>
      <c r="N68" s="11" t="s">
        <v>112</v>
      </c>
      <c r="O68" s="11"/>
      <c r="P68" s="11" t="s">
        <v>112</v>
      </c>
      <c r="Q68" s="11"/>
      <c r="R68" s="11"/>
      <c r="S68" s="18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</row>
    <row r="69" spans="1:33" ht="12.75">
      <c r="A69" s="3"/>
      <c r="B69" s="4"/>
      <c r="C69" s="4"/>
      <c r="D69" s="11" t="s">
        <v>121</v>
      </c>
      <c r="E69" s="11"/>
      <c r="F69" s="11"/>
      <c r="G69" s="16"/>
      <c r="H69" s="11"/>
      <c r="I69" s="11"/>
      <c r="J69" s="11"/>
      <c r="K69" s="11"/>
      <c r="L69" s="11"/>
      <c r="M69" s="11"/>
      <c r="N69" s="11"/>
      <c r="O69" s="11"/>
      <c r="P69" s="11" t="s">
        <v>112</v>
      </c>
      <c r="Q69" s="11"/>
      <c r="R69" s="11"/>
      <c r="S69" s="18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</row>
    <row r="70" spans="1:33" ht="12.75">
      <c r="A70" s="18" t="s">
        <v>4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</row>
    <row r="71" spans="1:33" ht="12.75">
      <c r="A71" s="18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</row>
    <row r="72" spans="1:33" ht="12.75">
      <c r="A72" s="18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</row>
    <row r="73" spans="1:33" ht="12.75">
      <c r="A73" s="18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</row>
    <row r="74" spans="1:33" ht="12.75">
      <c r="A74" s="18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</row>
    <row r="75" spans="1:33" ht="12.75">
      <c r="A75" s="18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</row>
    <row r="76" spans="1:33" ht="12.75">
      <c r="A76" s="18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</row>
    <row r="77" spans="1:33" ht="12.75">
      <c r="A77" s="18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</row>
    <row r="78" spans="1:33" ht="12.75">
      <c r="A78" s="18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</row>
    <row r="79" spans="1:33" ht="12.75">
      <c r="A79" s="18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</row>
    <row r="80" spans="1:33" ht="12.75">
      <c r="A80" s="18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</row>
    <row r="81" spans="1:33" ht="12.75">
      <c r="A81" s="18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</row>
    <row r="82" spans="1:33" ht="12.75">
      <c r="A82" s="18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</row>
    <row r="83" spans="1:33" ht="12.75">
      <c r="A83" s="18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</row>
    <row r="84" spans="1:33" ht="12.75">
      <c r="A84" s="18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</row>
    <row r="85" spans="1:33" ht="12.75">
      <c r="A85" s="18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</row>
    <row r="86" spans="1:33" ht="12.75">
      <c r="A86" s="18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</row>
    <row r="87" spans="1:33" ht="12.75">
      <c r="A87" s="18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</row>
    <row r="88" spans="1:33" ht="12.75">
      <c r="A88" s="18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</row>
    <row r="89" spans="1:33" ht="12.75">
      <c r="A89" s="18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</row>
    <row r="90" spans="1:33" ht="12.75">
      <c r="A90" s="18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</row>
    <row r="91" spans="1:33" ht="12.75">
      <c r="A91" s="18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</row>
    <row r="92" spans="1:33" ht="12.75">
      <c r="A92" s="18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</row>
    <row r="93" spans="1:33" ht="12.75">
      <c r="A93" s="18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</row>
    <row r="94" spans="1:33" ht="12.75">
      <c r="A94" s="18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</row>
    <row r="95" spans="1:33" ht="12.75">
      <c r="A95" s="18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</row>
    <row r="96" spans="1:33" ht="12.75">
      <c r="A96" s="18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</row>
    <row r="97" spans="1:33" ht="12.75">
      <c r="A97" s="18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</row>
    <row r="98" spans="1:33" ht="12.75">
      <c r="A98" s="18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</row>
    <row r="99" spans="1:33" ht="12.75">
      <c r="A99" s="18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</row>
    <row r="100" spans="1:33" ht="12.75">
      <c r="A100" s="18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</row>
    <row r="101" spans="1:33" ht="12.75">
      <c r="A101" s="18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</row>
    <row r="102" spans="1:33" ht="12.75">
      <c r="A102" s="18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</row>
    <row r="103" spans="1:33" ht="12.75">
      <c r="A103" s="18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</row>
    <row r="104" spans="1:33" ht="12.75">
      <c r="A104" s="18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</row>
    <row r="105" spans="1:33" ht="12.75">
      <c r="A105" s="18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</row>
    <row r="106" spans="1:18" ht="12.75">
      <c r="A106" s="3"/>
      <c r="B106" s="4"/>
      <c r="C106" s="4"/>
      <c r="D106" s="3"/>
      <c r="E106" s="3"/>
      <c r="F106" s="11"/>
      <c r="G106" s="9"/>
      <c r="H106" s="3"/>
      <c r="I106" s="11"/>
      <c r="J106" s="3"/>
      <c r="K106" s="11"/>
      <c r="L106" s="3"/>
      <c r="M106" s="11"/>
      <c r="N106" s="3"/>
      <c r="O106" s="11"/>
      <c r="P106" s="3"/>
      <c r="Q106" s="11"/>
      <c r="R106" s="11"/>
    </row>
    <row r="107" spans="1:18" ht="12.75">
      <c r="A107" s="3"/>
      <c r="B107" s="4"/>
      <c r="C107" s="4"/>
      <c r="D107" s="3"/>
      <c r="E107" s="3"/>
      <c r="F107" s="11"/>
      <c r="G107" s="9"/>
      <c r="H107" s="3"/>
      <c r="I107" s="11"/>
      <c r="J107" s="3"/>
      <c r="K107" s="11"/>
      <c r="L107" s="3"/>
      <c r="M107" s="11"/>
      <c r="N107" s="3"/>
      <c r="O107" s="11"/>
      <c r="P107" s="3"/>
      <c r="Q107" s="11"/>
      <c r="R107" s="11"/>
    </row>
    <row r="108" spans="1:18" ht="12.75">
      <c r="A108" s="3"/>
      <c r="B108" s="4"/>
      <c r="C108" s="4"/>
      <c r="D108" s="3"/>
      <c r="E108" s="3"/>
      <c r="F108" s="11"/>
      <c r="G108" s="9"/>
      <c r="H108" s="3"/>
      <c r="I108" s="11"/>
      <c r="J108" s="3"/>
      <c r="K108" s="11"/>
      <c r="L108" s="3"/>
      <c r="M108" s="11"/>
      <c r="N108" s="3"/>
      <c r="O108" s="11"/>
      <c r="P108" s="3"/>
      <c r="Q108" s="11"/>
      <c r="R108" s="11"/>
    </row>
    <row r="109" spans="1:18" ht="12.75">
      <c r="A109" s="3"/>
      <c r="B109" s="4"/>
      <c r="C109" s="4"/>
      <c r="D109" s="3"/>
      <c r="E109" s="3"/>
      <c r="F109" s="11"/>
      <c r="G109" s="9"/>
      <c r="H109" s="3"/>
      <c r="I109" s="11"/>
      <c r="J109" s="3"/>
      <c r="K109" s="11"/>
      <c r="L109" s="3"/>
      <c r="M109" s="11"/>
      <c r="N109" s="3"/>
      <c r="O109" s="11"/>
      <c r="P109" s="3"/>
      <c r="Q109" s="11"/>
      <c r="R109" s="11"/>
    </row>
    <row r="110" spans="1:18" ht="12.75">
      <c r="A110" s="3"/>
      <c r="B110" s="4"/>
      <c r="C110" s="4"/>
      <c r="D110" s="3"/>
      <c r="E110" s="3"/>
      <c r="F110" s="11"/>
      <c r="G110" s="9"/>
      <c r="H110" s="3"/>
      <c r="I110" s="11"/>
      <c r="J110" s="3"/>
      <c r="K110" s="11"/>
      <c r="L110" s="3"/>
      <c r="M110" s="11"/>
      <c r="N110" s="3"/>
      <c r="O110" s="11"/>
      <c r="P110" s="3"/>
      <c r="Q110" s="11"/>
      <c r="R110" s="11"/>
    </row>
    <row r="111" spans="1:18" ht="12.75">
      <c r="A111" s="3"/>
      <c r="B111" s="4"/>
      <c r="C111" s="4"/>
      <c r="D111" s="3"/>
      <c r="E111" s="3"/>
      <c r="F111" s="11"/>
      <c r="G111" s="9"/>
      <c r="H111" s="3"/>
      <c r="I111" s="11"/>
      <c r="J111" s="3"/>
      <c r="K111" s="11"/>
      <c r="L111" s="3"/>
      <c r="M111" s="11"/>
      <c r="N111" s="3"/>
      <c r="O111" s="11"/>
      <c r="P111" s="3"/>
      <c r="Q111" s="11"/>
      <c r="R111" s="11"/>
    </row>
    <row r="112" spans="1:18" ht="12.75">
      <c r="A112" s="3"/>
      <c r="B112" s="4"/>
      <c r="C112" s="4"/>
      <c r="D112" s="3"/>
      <c r="E112" s="3"/>
      <c r="F112" s="11"/>
      <c r="G112" s="10"/>
      <c r="H112" s="3"/>
      <c r="I112" s="11"/>
      <c r="J112" s="3"/>
      <c r="K112" s="11"/>
      <c r="L112" s="3"/>
      <c r="M112" s="11"/>
      <c r="N112" s="3"/>
      <c r="O112" s="11"/>
      <c r="P112" s="3"/>
      <c r="Q112" s="11"/>
      <c r="R112" s="11"/>
    </row>
    <row r="113" spans="1:18" ht="12.75">
      <c r="A113" s="3"/>
      <c r="B113" s="4"/>
      <c r="C113" s="4"/>
      <c r="D113" s="3"/>
      <c r="E113" s="3"/>
      <c r="F113" s="11"/>
      <c r="G113" s="10"/>
      <c r="H113" s="3"/>
      <c r="I113" s="11"/>
      <c r="J113" s="3"/>
      <c r="K113" s="11"/>
      <c r="L113" s="3"/>
      <c r="M113" s="11"/>
      <c r="N113" s="3"/>
      <c r="O113" s="11"/>
      <c r="P113" s="3"/>
      <c r="Q113" s="11"/>
      <c r="R113" s="11"/>
    </row>
    <row r="114" spans="1:18" ht="12.75">
      <c r="A114" s="3"/>
      <c r="B114" s="4"/>
      <c r="C114" s="4"/>
      <c r="D114" s="3"/>
      <c r="E114" s="3"/>
      <c r="F114" s="11"/>
      <c r="G114" s="10"/>
      <c r="H114" s="3"/>
      <c r="I114" s="11"/>
      <c r="J114" s="3"/>
      <c r="K114" s="11"/>
      <c r="L114" s="3"/>
      <c r="M114" s="11"/>
      <c r="N114" s="3"/>
      <c r="O114" s="11"/>
      <c r="P114" s="3"/>
      <c r="Q114" s="11"/>
      <c r="R114" s="11"/>
    </row>
    <row r="115" spans="1:18" ht="12.75">
      <c r="A115" s="3"/>
      <c r="B115" s="4"/>
      <c r="C115" s="4"/>
      <c r="D115" s="3"/>
      <c r="E115" s="3"/>
      <c r="F115" s="11"/>
      <c r="G115" s="10"/>
      <c r="H115" s="3"/>
      <c r="I115" s="11"/>
      <c r="J115" s="3"/>
      <c r="K115" s="11"/>
      <c r="L115" s="3"/>
      <c r="M115" s="11"/>
      <c r="N115" s="3"/>
      <c r="O115" s="11"/>
      <c r="P115" s="3"/>
      <c r="Q115" s="11"/>
      <c r="R115" s="11"/>
    </row>
  </sheetData>
  <mergeCells count="5">
    <mergeCell ref="A70:AG105"/>
    <mergeCell ref="N1:R1"/>
    <mergeCell ref="A1:M1"/>
    <mergeCell ref="S1:AG33"/>
    <mergeCell ref="S34:AG69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2008-09-25T10:11:32Z</cp:lastPrinted>
  <dcterms:created xsi:type="dcterms:W3CDTF">1996-10-14T23:33:28Z</dcterms:created>
  <dcterms:modified xsi:type="dcterms:W3CDTF">2009-02-26T20:37:02Z</dcterms:modified>
  <cp:category/>
  <cp:version/>
  <cp:contentType/>
  <cp:contentStatus/>
</cp:coreProperties>
</file>